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.james-macadre\Desktop\"/>
    </mc:Choice>
  </mc:AlternateContent>
  <bookViews>
    <workbookView xWindow="54600" yWindow="0" windowWidth="25800" windowHeight="21000" tabRatio="366" activeTab="1"/>
  </bookViews>
  <sheets>
    <sheet name="DQE TF" sheetId="18" r:id="rId1"/>
    <sheet name="DQE TO1" sheetId="19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56" i="18" l="1"/>
  <c r="I156" i="18" s="1"/>
  <c r="H159" i="18"/>
  <c r="H160" i="18"/>
  <c r="H162" i="18"/>
  <c r="H163" i="18"/>
  <c r="H153" i="18"/>
  <c r="H152" i="18"/>
  <c r="H95" i="18"/>
  <c r="H94" i="18"/>
  <c r="H88" i="18"/>
  <c r="H87" i="18"/>
  <c r="H85" i="18"/>
  <c r="H84" i="18"/>
  <c r="H82" i="18"/>
  <c r="H81" i="18"/>
  <c r="H78" i="18"/>
  <c r="H77" i="18"/>
  <c r="H75" i="18"/>
  <c r="H74" i="18"/>
  <c r="H72" i="18"/>
  <c r="H71" i="18"/>
  <c r="H69" i="18"/>
  <c r="H68" i="18"/>
  <c r="H66" i="18"/>
  <c r="H65" i="18"/>
  <c r="H63" i="18"/>
  <c r="H62" i="18"/>
  <c r="H60" i="18"/>
  <c r="H59" i="18"/>
  <c r="H57" i="18"/>
  <c r="H56" i="18"/>
  <c r="H54" i="18"/>
  <c r="H53" i="18"/>
  <c r="H51" i="18"/>
  <c r="H50" i="18"/>
  <c r="H48" i="18"/>
  <c r="H47" i="18"/>
  <c r="H45" i="18"/>
  <c r="H44" i="18"/>
  <c r="H42" i="18"/>
  <c r="H41" i="18"/>
  <c r="H39" i="18"/>
  <c r="H38" i="18"/>
  <c r="H36" i="18"/>
  <c r="H35" i="18"/>
  <c r="H31" i="18"/>
  <c r="H30" i="18"/>
  <c r="H29" i="18"/>
  <c r="H28" i="18"/>
  <c r="H26" i="18"/>
  <c r="H25" i="18"/>
  <c r="H23" i="18"/>
  <c r="H22" i="18"/>
  <c r="H21" i="18"/>
  <c r="H19" i="18"/>
  <c r="H18" i="18"/>
  <c r="H16" i="18"/>
  <c r="H15" i="18"/>
  <c r="H13" i="18"/>
  <c r="H12" i="18"/>
  <c r="H10" i="18"/>
  <c r="H9" i="18"/>
  <c r="H172" i="18"/>
  <c r="H173" i="18"/>
  <c r="H175" i="18"/>
  <c r="H176" i="18"/>
  <c r="H178" i="18"/>
  <c r="H179" i="18"/>
  <c r="H181" i="18"/>
  <c r="H182" i="18"/>
  <c r="H184" i="18"/>
  <c r="H185" i="18"/>
  <c r="H187" i="18"/>
  <c r="H188" i="18"/>
  <c r="H190" i="18"/>
  <c r="H191" i="18"/>
  <c r="H225" i="18"/>
  <c r="H224" i="18"/>
  <c r="H222" i="18"/>
  <c r="H221" i="18"/>
  <c r="H219" i="18"/>
  <c r="H218" i="18"/>
  <c r="H216" i="18"/>
  <c r="H215" i="18"/>
  <c r="H213" i="18"/>
  <c r="H212" i="18"/>
  <c r="H210" i="18"/>
  <c r="H209" i="18"/>
  <c r="H207" i="18"/>
  <c r="H206" i="18"/>
  <c r="H204" i="18"/>
  <c r="H203" i="18"/>
  <c r="H201" i="18"/>
  <c r="H200" i="18"/>
  <c r="H198" i="18"/>
  <c r="H197" i="18"/>
  <c r="H195" i="18"/>
  <c r="H194" i="18"/>
  <c r="H169" i="18"/>
  <c r="H168" i="18"/>
  <c r="H167" i="18"/>
  <c r="H166" i="18"/>
  <c r="H165" i="18"/>
  <c r="H149" i="18"/>
  <c r="H148" i="18"/>
  <c r="H146" i="18"/>
  <c r="H145" i="18"/>
  <c r="H143" i="18"/>
  <c r="H142" i="18"/>
  <c r="H140" i="18"/>
  <c r="H139" i="18"/>
  <c r="H129" i="18"/>
  <c r="H130" i="18"/>
  <c r="H132" i="18"/>
  <c r="H133" i="18"/>
  <c r="H135" i="18"/>
  <c r="H136" i="18"/>
  <c r="H116" i="18"/>
  <c r="H117" i="18"/>
  <c r="H119" i="18"/>
  <c r="H120" i="18"/>
  <c r="H122" i="18"/>
  <c r="H123" i="18"/>
  <c r="H125" i="18"/>
  <c r="H126" i="18"/>
  <c r="H97" i="18"/>
  <c r="H98" i="18"/>
  <c r="H100" i="18"/>
  <c r="H101" i="18"/>
  <c r="H103" i="18"/>
  <c r="H104" i="18"/>
  <c r="H106" i="18"/>
  <c r="H107" i="18"/>
  <c r="H109" i="18"/>
  <c r="H110" i="18"/>
  <c r="H112" i="18"/>
  <c r="H113" i="18"/>
  <c r="I193" i="18" l="1"/>
  <c r="I171" i="18"/>
  <c r="I158" i="18"/>
  <c r="I138" i="18"/>
  <c r="I128" i="18"/>
  <c r="I115" i="18"/>
  <c r="I93" i="18"/>
  <c r="I80" i="18"/>
  <c r="I34" i="18"/>
  <c r="I151" i="18"/>
  <c r="H65" i="19"/>
  <c r="I65" i="19" s="1"/>
  <c r="H39" i="19"/>
  <c r="I39" i="19" s="1"/>
  <c r="H16" i="19"/>
  <c r="H91" i="18" l="1"/>
  <c r="I91" i="18" s="1"/>
  <c r="H90" i="19"/>
  <c r="H89" i="19"/>
  <c r="H88" i="19"/>
  <c r="H87" i="19"/>
  <c r="H86" i="19"/>
  <c r="H85" i="19"/>
  <c r="H84" i="19"/>
  <c r="H83" i="19"/>
  <c r="H82" i="19"/>
  <c r="H81" i="19"/>
  <c r="H80" i="19"/>
  <c r="H78" i="19"/>
  <c r="H77" i="19"/>
  <c r="H76" i="19"/>
  <c r="H75" i="19"/>
  <c r="H74" i="19"/>
  <c r="H73" i="19"/>
  <c r="H72" i="19"/>
  <c r="H70" i="19"/>
  <c r="H69" i="19"/>
  <c r="H68" i="19"/>
  <c r="H67" i="19"/>
  <c r="H63" i="19"/>
  <c r="I63" i="19" s="1"/>
  <c r="H61" i="19"/>
  <c r="H60" i="19"/>
  <c r="H59" i="19"/>
  <c r="H58" i="19"/>
  <c r="H56" i="19"/>
  <c r="H55" i="19"/>
  <c r="H54" i="19"/>
  <c r="H52" i="19"/>
  <c r="H51" i="19"/>
  <c r="H50" i="19"/>
  <c r="H49" i="19"/>
  <c r="H47" i="19"/>
  <c r="H46" i="19"/>
  <c r="H45" i="19"/>
  <c r="H44" i="19"/>
  <c r="H43" i="19"/>
  <c r="H42" i="19"/>
  <c r="H41" i="19"/>
  <c r="H37" i="19"/>
  <c r="H36" i="19"/>
  <c r="H35" i="19"/>
  <c r="H33" i="19"/>
  <c r="H32" i="19"/>
  <c r="H31" i="19"/>
  <c r="H30" i="19"/>
  <c r="H29" i="19"/>
  <c r="H28" i="19"/>
  <c r="H27" i="19"/>
  <c r="H26" i="19"/>
  <c r="H25" i="19"/>
  <c r="H24" i="19"/>
  <c r="H23" i="19"/>
  <c r="H22" i="19"/>
  <c r="H21" i="19"/>
  <c r="H20" i="19"/>
  <c r="H19" i="19"/>
  <c r="H15" i="19"/>
  <c r="H14" i="19"/>
  <c r="H13" i="19"/>
  <c r="H12" i="19"/>
  <c r="H11" i="19"/>
  <c r="H10" i="19"/>
  <c r="H9" i="19"/>
  <c r="H8" i="19"/>
  <c r="H7" i="19"/>
  <c r="H6" i="19"/>
  <c r="I80" i="19" l="1"/>
  <c r="I54" i="19"/>
  <c r="I35" i="19"/>
  <c r="I58" i="19"/>
  <c r="I6" i="19"/>
  <c r="I41" i="19"/>
  <c r="I19" i="19"/>
  <c r="I67" i="19"/>
  <c r="I72" i="19"/>
  <c r="I49" i="19"/>
  <c r="H7" i="18"/>
  <c r="I7" i="18" s="1"/>
  <c r="I226" i="18" s="1"/>
  <c r="I91" i="19" l="1"/>
  <c r="I92" i="19" s="1"/>
  <c r="I93" i="19" s="1"/>
  <c r="I227" i="18" l="1"/>
  <c r="I228" i="18" s="1"/>
</calcChain>
</file>

<file path=xl/sharedStrings.xml><?xml version="1.0" encoding="utf-8"?>
<sst xmlns="http://schemas.openxmlformats.org/spreadsheetml/2006/main" count="825" uniqueCount="384">
  <si>
    <t>Prestation</t>
  </si>
  <si>
    <t>Unité</t>
  </si>
  <si>
    <t>Prix Unitaire</t>
  </si>
  <si>
    <t>Prix Total</t>
  </si>
  <si>
    <t>Sous Total</t>
  </si>
  <si>
    <t>%</t>
  </si>
  <si>
    <t>n°Prix</t>
  </si>
  <si>
    <t>TVA</t>
  </si>
  <si>
    <t>TOTAL TTC</t>
  </si>
  <si>
    <t>F</t>
  </si>
  <si>
    <t>U</t>
  </si>
  <si>
    <t xml:space="preserve">TOTAL HT </t>
  </si>
  <si>
    <t xml:space="preserve">Série 100 - Prestations générales et d'assistance technique </t>
  </si>
  <si>
    <t xml:space="preserve">Prise de connaissance du dossier et programme de contrôle </t>
  </si>
  <si>
    <t>Avis sur document émis par l’entreprise (procédure, PAQ, plan de contrôle intérieur, études)</t>
  </si>
  <si>
    <t>Avis sur document émis par l’entreprise (fiche d’agrément, d’adaptation, de non-conformité)</t>
  </si>
  <si>
    <t>Gestion de la qualité</t>
  </si>
  <si>
    <t>Dossier de synthèse</t>
  </si>
  <si>
    <t>Série 200 - Prestations d’essais de laboratoire et de contrôle - Terrassements</t>
  </si>
  <si>
    <t>Analyse granulométrique</t>
  </si>
  <si>
    <t>Teneur en eau</t>
  </si>
  <si>
    <t>Essai</t>
  </si>
  <si>
    <t>Essai au bleu de méthylène (VBS)</t>
  </si>
  <si>
    <t>Essai Proctor normal</t>
  </si>
  <si>
    <t>Essai Indice portance immédiat (IPI)</t>
  </si>
  <si>
    <t>Essai Los Angeles</t>
  </si>
  <si>
    <t>Essai d'usure micro-deval</t>
  </si>
  <si>
    <t>Essai de friabilité des sables</t>
  </si>
  <si>
    <t>Essai de gonflement libre</t>
  </si>
  <si>
    <t>Classification GTR</t>
  </si>
  <si>
    <t>Contrôle de mise en œuvre</t>
  </si>
  <si>
    <t>Mesure du module de déformation dynamique à la dynaplaque</t>
  </si>
  <si>
    <t>Série</t>
  </si>
  <si>
    <t>Pénétromètre dynamique à énergie variable</t>
  </si>
  <si>
    <t>Journée</t>
  </si>
  <si>
    <t>Masse volumique au gammadensimètre</t>
  </si>
  <si>
    <t>Série 300 - Prestations d’essais et de contrôle - Chaussées</t>
  </si>
  <si>
    <t>Essai au bleu</t>
  </si>
  <si>
    <t>Essai d’aplatissement</t>
  </si>
  <si>
    <t>Essai micro-Deval</t>
  </si>
  <si>
    <t>Coefficient de polissage accéléré</t>
  </si>
  <si>
    <t>Essais de laboratoire sur granulats</t>
  </si>
  <si>
    <t>Essais de laboratoire sur bitumes et liants hydrocarbonés</t>
  </si>
  <si>
    <t>Pénétrabilité à l’aiguille</t>
  </si>
  <si>
    <t>Point de ramolissement bille et anneau</t>
  </si>
  <si>
    <t>Point de fragilité FRAASS</t>
  </si>
  <si>
    <t>Contrôle de fabrication</t>
  </si>
  <si>
    <t>Analyse de composition d’enrobés</t>
  </si>
  <si>
    <t>Caractérisation d’agrégats d’enrobés (si recyclage)</t>
  </si>
  <si>
    <t>Masse volumique réelle des enrobés</t>
  </si>
  <si>
    <t>Mesures de macrotexture PMT</t>
  </si>
  <si>
    <t>Carottage d’enrobé Ø150</t>
  </si>
  <si>
    <t>Mesures de MVA d’enrobé par pesée hydrostatique</t>
  </si>
  <si>
    <t>Mesure de l'uni longitudinal (APL)</t>
  </si>
  <si>
    <t>Contrôle de rétro-réflexion de la signalisation horizontale</t>
  </si>
  <si>
    <t>Série 400 - Prestations d’essais et de contrôle - Béton</t>
  </si>
  <si>
    <t>Essai d’aplatissement des gravillons</t>
  </si>
  <si>
    <t>Essai de friabilité du sable</t>
  </si>
  <si>
    <t>Essai de teneur en soufre</t>
  </si>
  <si>
    <t xml:space="preserve">Contrôles de fabrication </t>
  </si>
  <si>
    <t>Mesure de caractéristiques de béton frais</t>
  </si>
  <si>
    <t>Mesure d’affaissement au cône d’Abrams</t>
  </si>
  <si>
    <t>Mesure de la teneur en air occlus</t>
  </si>
  <si>
    <t>Résistance à la compression sur éprouvette béton avec prélèvement - béton de roulement</t>
  </si>
  <si>
    <t>Résistance en traction par fendage sur éprouvette béton avec prélèvement - béton de roulement</t>
  </si>
  <si>
    <t>Résistance à la compression sur éprouvette béton avec prélèvement - béton maigre</t>
  </si>
  <si>
    <t>Résistance en traction par fendage sur éprouvette béton avec prélèvement - béton maigre</t>
  </si>
  <si>
    <t xml:space="preserve">Contrôle de centrale Béton </t>
  </si>
  <si>
    <t>Carottage de béton avec prélèvements pour contrôle des épaisseurs</t>
  </si>
  <si>
    <t>Résistance à la compression sur carotte béton</t>
  </si>
  <si>
    <t>Résistance en traction sur carotte béton</t>
  </si>
  <si>
    <t>Mesure de la dureté de surface avec scléromètre</t>
  </si>
  <si>
    <t>Indice CBR après immersion</t>
  </si>
  <si>
    <t>Audit de centrale enrobé</t>
  </si>
  <si>
    <t>Quantité DGA LIR</t>
  </si>
  <si>
    <t>Limites d’Atterberg (consistance)</t>
  </si>
  <si>
    <t>Quantité souhaité</t>
  </si>
  <si>
    <t xml:space="preserve">Quantité </t>
  </si>
  <si>
    <t xml:space="preserve">Prélèvement sur chantier ou site de stockage </t>
  </si>
  <si>
    <t xml:space="preserve">Avis préalable à la levée de point d'arrêt d'exécution </t>
  </si>
  <si>
    <t xml:space="preserve">Prélèvement sur chantier ou sur aire de fabrication </t>
  </si>
  <si>
    <t>Epreuve de convenance de mise en œuvre  sur le béton maigre</t>
  </si>
  <si>
    <t>Epreuve de convenance de mise en œuvre  sur le béton de roulement</t>
  </si>
  <si>
    <t>Contrôle de fourniture béton de ciment sur chaque classe de matériau</t>
  </si>
  <si>
    <t>Essais de laboratoire sur granulats pour béton</t>
  </si>
  <si>
    <t>Essai de teneur en fines/propreté</t>
  </si>
  <si>
    <t>Détermination du coefficient d’eau du sable</t>
  </si>
  <si>
    <t>Mesure in situ de MVA d’enrobés</t>
  </si>
  <si>
    <t>Essai Los Angeles sur granulats</t>
  </si>
  <si>
    <t>Essai micro-Deval sur granulats</t>
  </si>
  <si>
    <t>Essais et analyse d’identification des matériaux</t>
  </si>
  <si>
    <t xml:space="preserve">Mise à disposition d'un expert qualifié </t>
  </si>
  <si>
    <t>Mise à disposition d’un opérateur qualifié en urgence</t>
  </si>
  <si>
    <t>Participation à une réunion en distanciel</t>
  </si>
  <si>
    <t xml:space="preserve">Participation à une réunion en présentiel </t>
  </si>
  <si>
    <t>1/2J</t>
  </si>
  <si>
    <t xml:space="preserve">Identification de la chaux </t>
  </si>
  <si>
    <t xml:space="preserve">Identification du liant </t>
  </si>
  <si>
    <t>33 – La Teste – Rénovation de chaussées aéronautiques et de balisage 
(AST B/ AST E/ Seuil06)</t>
  </si>
  <si>
    <t>série</t>
  </si>
  <si>
    <t>TF_101</t>
  </si>
  <si>
    <t>TF_103</t>
  </si>
  <si>
    <t>TF_104</t>
  </si>
  <si>
    <t>TF_105</t>
  </si>
  <si>
    <t>TF_106</t>
  </si>
  <si>
    <t>TF_107</t>
  </si>
  <si>
    <t>TF_108</t>
  </si>
  <si>
    <t>TF_109</t>
  </si>
  <si>
    <t>TF_110</t>
  </si>
  <si>
    <t>TF_111</t>
  </si>
  <si>
    <t xml:space="preserve">Phase 1  - Bravo </t>
  </si>
  <si>
    <t xml:space="preserve">Phase 2  - Seuil 06 </t>
  </si>
  <si>
    <t>TF_103.A</t>
  </si>
  <si>
    <t>TF_103.B</t>
  </si>
  <si>
    <t>TF_104.A</t>
  </si>
  <si>
    <t>TF_104.B</t>
  </si>
  <si>
    <t>TF_105.A</t>
  </si>
  <si>
    <t>TF_105.B</t>
  </si>
  <si>
    <t>TF_106.A</t>
  </si>
  <si>
    <t>TF_106.B</t>
  </si>
  <si>
    <t>TF_108.A</t>
  </si>
  <si>
    <t>TF_108.B</t>
  </si>
  <si>
    <t>TF_109.A</t>
  </si>
  <si>
    <t>TF_109.B</t>
  </si>
  <si>
    <t>TF_201</t>
  </si>
  <si>
    <t>TF_203</t>
  </si>
  <si>
    <t>TF_204</t>
  </si>
  <si>
    <t>TF_205</t>
  </si>
  <si>
    <t>TF_206</t>
  </si>
  <si>
    <t>TF_207</t>
  </si>
  <si>
    <t>TF_208</t>
  </si>
  <si>
    <t>TF_209</t>
  </si>
  <si>
    <t>TF_210</t>
  </si>
  <si>
    <t>TF_211</t>
  </si>
  <si>
    <t>TF_212</t>
  </si>
  <si>
    <t>TF_213</t>
  </si>
  <si>
    <t>TF_214</t>
  </si>
  <si>
    <t>TF_215</t>
  </si>
  <si>
    <t>TF_216</t>
  </si>
  <si>
    <t>TF_221</t>
  </si>
  <si>
    <t>TF_222</t>
  </si>
  <si>
    <t>TF_223</t>
  </si>
  <si>
    <t xml:space="preserve">Contrôle de centrale Phase 1 et phase 2 </t>
  </si>
  <si>
    <t>TF_301</t>
  </si>
  <si>
    <t>TF_302</t>
  </si>
  <si>
    <t>TF_304</t>
  </si>
  <si>
    <t>TF_305</t>
  </si>
  <si>
    <t>TF_306</t>
  </si>
  <si>
    <t>TF_307</t>
  </si>
  <si>
    <t>TF_308</t>
  </si>
  <si>
    <t>TF_309</t>
  </si>
  <si>
    <t>TF_310</t>
  </si>
  <si>
    <t>TF_311</t>
  </si>
  <si>
    <t>TF_312</t>
  </si>
  <si>
    <t>TF_313</t>
  </si>
  <si>
    <t>TF_315</t>
  </si>
  <si>
    <t>TF_316</t>
  </si>
  <si>
    <t>TF_317</t>
  </si>
  <si>
    <t>TF_319</t>
  </si>
  <si>
    <t>TF_320</t>
  </si>
  <si>
    <t>TF_401</t>
  </si>
  <si>
    <t>TF_402</t>
  </si>
  <si>
    <t>TF_404</t>
  </si>
  <si>
    <t>TF_405</t>
  </si>
  <si>
    <t>TF_406</t>
  </si>
  <si>
    <t>TF_407</t>
  </si>
  <si>
    <t>TF_408</t>
  </si>
  <si>
    <t>TF_409</t>
  </si>
  <si>
    <t>TF_410</t>
  </si>
  <si>
    <t>TF_411</t>
  </si>
  <si>
    <t>TF_412</t>
  </si>
  <si>
    <t>TF_413</t>
  </si>
  <si>
    <t>TF_421</t>
  </si>
  <si>
    <t>TF_422</t>
  </si>
  <si>
    <t>TF_423</t>
  </si>
  <si>
    <t xml:space="preserve">Tranche ferme : mission de contrôle sur la TF du marché de travaux </t>
  </si>
  <si>
    <t xml:space="preserve">Tranche optionnelle n°1 : mission de contrôle sur la TO1 du marché de travaux </t>
  </si>
  <si>
    <t>Contrôle extérieur des travaux de terrassement, chaussées, béton</t>
  </si>
  <si>
    <t>TO1_101</t>
  </si>
  <si>
    <t>TO1_102</t>
  </si>
  <si>
    <t>TO1_103</t>
  </si>
  <si>
    <t>TO1_104</t>
  </si>
  <si>
    <t>TO1_105</t>
  </si>
  <si>
    <t>TO1_106</t>
  </si>
  <si>
    <t>TO1_107</t>
  </si>
  <si>
    <t>TO1_108</t>
  </si>
  <si>
    <t>TO1_109</t>
  </si>
  <si>
    <t>TO1_110</t>
  </si>
  <si>
    <t>TO1_201</t>
  </si>
  <si>
    <t>TO1_203</t>
  </si>
  <si>
    <t>TO1_204</t>
  </si>
  <si>
    <t>TO1_205</t>
  </si>
  <si>
    <t>TO1_206</t>
  </si>
  <si>
    <t>TO1_207</t>
  </si>
  <si>
    <t>TO1_208</t>
  </si>
  <si>
    <t>TO1_209</t>
  </si>
  <si>
    <t>TO1_210</t>
  </si>
  <si>
    <t>TO1_211</t>
  </si>
  <si>
    <t>TO1_212</t>
  </si>
  <si>
    <t>TO1_213</t>
  </si>
  <si>
    <t>TO1_214</t>
  </si>
  <si>
    <t>TO1_215</t>
  </si>
  <si>
    <t>TO1_216</t>
  </si>
  <si>
    <t>TO1_301</t>
  </si>
  <si>
    <t>TO1_302</t>
  </si>
  <si>
    <t>TO1_304</t>
  </si>
  <si>
    <t>TO1_305</t>
  </si>
  <si>
    <t>TO1_306</t>
  </si>
  <si>
    <t>TO1_307</t>
  </si>
  <si>
    <t>TO1_308</t>
  </si>
  <si>
    <t>TO1_309</t>
  </si>
  <si>
    <t>TO1_310</t>
  </si>
  <si>
    <t>TO1_311</t>
  </si>
  <si>
    <t>TO1_312</t>
  </si>
  <si>
    <t>TO1_313</t>
  </si>
  <si>
    <t>TO1_315</t>
  </si>
  <si>
    <t>TO1_316</t>
  </si>
  <si>
    <t>TO1_317</t>
  </si>
  <si>
    <t>TO1_319</t>
  </si>
  <si>
    <t>TO1_320</t>
  </si>
  <si>
    <t>TO1_401</t>
  </si>
  <si>
    <t>TO1_402</t>
  </si>
  <si>
    <t>TO1_404</t>
  </si>
  <si>
    <t>TO1_405</t>
  </si>
  <si>
    <t>TO1_406</t>
  </si>
  <si>
    <t>TO1_407</t>
  </si>
  <si>
    <t>TO1_408</t>
  </si>
  <si>
    <t>TO1_409</t>
  </si>
  <si>
    <t>TO1_410</t>
  </si>
  <si>
    <t>TO1_411</t>
  </si>
  <si>
    <t>TO1_412</t>
  </si>
  <si>
    <t>TO1_413</t>
  </si>
  <si>
    <t>TO1_421</t>
  </si>
  <si>
    <t>TO1_422</t>
  </si>
  <si>
    <t>TO1_423</t>
  </si>
  <si>
    <t>TO1_424</t>
  </si>
  <si>
    <t>Supervision spécifique de la mission G3</t>
  </si>
  <si>
    <t>TF_102</t>
  </si>
  <si>
    <t>TF_102.A</t>
  </si>
  <si>
    <t>TF_102.B</t>
  </si>
  <si>
    <t>TO1_111</t>
  </si>
  <si>
    <t>TF_201.A</t>
  </si>
  <si>
    <t>TF.201.B</t>
  </si>
  <si>
    <t>TF.203.B</t>
  </si>
  <si>
    <t>TF_203.A</t>
  </si>
  <si>
    <t>TF_204.A</t>
  </si>
  <si>
    <t>TF.204.B</t>
  </si>
  <si>
    <t>TF_205.A</t>
  </si>
  <si>
    <t>TF.205.B</t>
  </si>
  <si>
    <t>TF_206.A</t>
  </si>
  <si>
    <t>TF.206.B</t>
  </si>
  <si>
    <t>TF_207.A</t>
  </si>
  <si>
    <t>TF.207.B</t>
  </si>
  <si>
    <t>TF_208.A</t>
  </si>
  <si>
    <t>TF.208.B</t>
  </si>
  <si>
    <t>TF_209.A</t>
  </si>
  <si>
    <t>TF.209.B</t>
  </si>
  <si>
    <t>TF_210.A</t>
  </si>
  <si>
    <t>TF.210.B</t>
  </si>
  <si>
    <t>TF_211.A</t>
  </si>
  <si>
    <t>TF.211.B</t>
  </si>
  <si>
    <t>TF_212.A</t>
  </si>
  <si>
    <t>TF.212.B</t>
  </si>
  <si>
    <t>TF_213.A</t>
  </si>
  <si>
    <t>TF.213.B</t>
  </si>
  <si>
    <t>TF_214.A</t>
  </si>
  <si>
    <t>TF.214.B</t>
  </si>
  <si>
    <t>TF_215.A</t>
  </si>
  <si>
    <t>TF.215.B</t>
  </si>
  <si>
    <t>TF_216.A</t>
  </si>
  <si>
    <t>TF.216.B</t>
  </si>
  <si>
    <t>TF_221.A</t>
  </si>
  <si>
    <t>TF.221.B</t>
  </si>
  <si>
    <t>TF_222.A</t>
  </si>
  <si>
    <t>TF.222.B</t>
  </si>
  <si>
    <t>TF_223.A</t>
  </si>
  <si>
    <t>TF.223.B</t>
  </si>
  <si>
    <t>TF_302.A</t>
  </si>
  <si>
    <t>TF_302.B</t>
  </si>
  <si>
    <t>TF_304.A</t>
  </si>
  <si>
    <t>TF_304.B</t>
  </si>
  <si>
    <t>TF_305.A</t>
  </si>
  <si>
    <t>TF_305.B</t>
  </si>
  <si>
    <t>TF_306.A</t>
  </si>
  <si>
    <t>TF_306.B</t>
  </si>
  <si>
    <t>TF_307.A</t>
  </si>
  <si>
    <t>TF_307.B</t>
  </si>
  <si>
    <t>TF_308.A</t>
  </si>
  <si>
    <t>TF_308.B</t>
  </si>
  <si>
    <t>TF_309.A</t>
  </si>
  <si>
    <t>TF_309.B</t>
  </si>
  <si>
    <t>TF_310.A</t>
  </si>
  <si>
    <t>TF_310.B</t>
  </si>
  <si>
    <t>TF_311.A</t>
  </si>
  <si>
    <t>TF_311.B</t>
  </si>
  <si>
    <t>TF_312.A</t>
  </si>
  <si>
    <t>TF_312.B</t>
  </si>
  <si>
    <t>TF_313.A</t>
  </si>
  <si>
    <t>TF_313.B</t>
  </si>
  <si>
    <t>TF_315.A</t>
  </si>
  <si>
    <t>TF_315.B</t>
  </si>
  <si>
    <t>TF_316.A</t>
  </si>
  <si>
    <t>TF_316.B</t>
  </si>
  <si>
    <t>TF_317.A</t>
  </si>
  <si>
    <t>TF_317.B</t>
  </si>
  <si>
    <t>TF_319.A</t>
  </si>
  <si>
    <t>TF_319.B</t>
  </si>
  <si>
    <t>TF_320.A</t>
  </si>
  <si>
    <t>TF_402.A</t>
  </si>
  <si>
    <t>TF_402. B</t>
  </si>
  <si>
    <t>TF_404.A</t>
  </si>
  <si>
    <t>TF_404. B</t>
  </si>
  <si>
    <t>TF_405.A</t>
  </si>
  <si>
    <t>TF_405. B</t>
  </si>
  <si>
    <t>TF_406.A</t>
  </si>
  <si>
    <t>TF_406. B</t>
  </si>
  <si>
    <t>TF_407.A</t>
  </si>
  <si>
    <t>TF_407. B</t>
  </si>
  <si>
    <t>TF_408.A</t>
  </si>
  <si>
    <t>TF_408. B</t>
  </si>
  <si>
    <t>TF_409.A</t>
  </si>
  <si>
    <t>TF_409. B</t>
  </si>
  <si>
    <t>TF_410.A</t>
  </si>
  <si>
    <t>TF_410. B</t>
  </si>
  <si>
    <t>TF_411.A</t>
  </si>
  <si>
    <t>TF_411. B</t>
  </si>
  <si>
    <t>TF_412.A</t>
  </si>
  <si>
    <t>TF_412. B</t>
  </si>
  <si>
    <t>TF_413.A</t>
  </si>
  <si>
    <t>TF_413. B</t>
  </si>
  <si>
    <t>TF_421.A</t>
  </si>
  <si>
    <t>TF_421. B</t>
  </si>
  <si>
    <t>TF_422.A</t>
  </si>
  <si>
    <t>TF_422. B</t>
  </si>
  <si>
    <t>TF_423.A</t>
  </si>
  <si>
    <t>TF_423. B</t>
  </si>
  <si>
    <t>TF_320.B</t>
  </si>
  <si>
    <t>TF_321</t>
  </si>
  <si>
    <t>TF_321.A</t>
  </si>
  <si>
    <t>TF_321.B</t>
  </si>
  <si>
    <t>TF_322</t>
  </si>
  <si>
    <t>TF_322.A</t>
  </si>
  <si>
    <t>TF_322.B</t>
  </si>
  <si>
    <t>TF_323</t>
  </si>
  <si>
    <t>TF_323.A</t>
  </si>
  <si>
    <t>TF_323. B</t>
  </si>
  <si>
    <t>TF_424</t>
  </si>
  <si>
    <t>TF_424.A</t>
  </si>
  <si>
    <t>TF_424. B</t>
  </si>
  <si>
    <t>TF_425</t>
  </si>
  <si>
    <t>TF_425.A</t>
  </si>
  <si>
    <t>TF_425. B</t>
  </si>
  <si>
    <t>TF_426</t>
  </si>
  <si>
    <t>TF_426.A</t>
  </si>
  <si>
    <t>TF_426. B</t>
  </si>
  <si>
    <t>TF_427</t>
  </si>
  <si>
    <t>TF_427.A</t>
  </si>
  <si>
    <t>TF_427. B</t>
  </si>
  <si>
    <t>TF_428</t>
  </si>
  <si>
    <t>TF_428.A</t>
  </si>
  <si>
    <t>TF_428. B</t>
  </si>
  <si>
    <t>TF_429</t>
  </si>
  <si>
    <t>TF_429.A</t>
  </si>
  <si>
    <t>TF_429. B</t>
  </si>
  <si>
    <t>TF_430</t>
  </si>
  <si>
    <t>TF_430.A</t>
  </si>
  <si>
    <t>TF_430. B</t>
  </si>
  <si>
    <t>TF_431</t>
  </si>
  <si>
    <t>TF_431.A</t>
  </si>
  <si>
    <t>TF_431. B</t>
  </si>
  <si>
    <t>TO1_221</t>
  </si>
  <si>
    <t>TO1_222</t>
  </si>
  <si>
    <t>TO1_223</t>
  </si>
  <si>
    <t>TO1_321</t>
  </si>
  <si>
    <t>TO1_322</t>
  </si>
  <si>
    <t>TO1_323</t>
  </si>
  <si>
    <t>TO1_425</t>
  </si>
  <si>
    <t>TO1_426</t>
  </si>
  <si>
    <t>TO1_427</t>
  </si>
  <si>
    <t>TO1_428</t>
  </si>
  <si>
    <t>TO1_429</t>
  </si>
  <si>
    <t>TO1_430</t>
  </si>
  <si>
    <t>TO1_431</t>
  </si>
  <si>
    <t>DETAIL QUANTITATIF ESTIMATIF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</si>
</sst>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  <numFmt numFmtId="166" formatCode="_-* #,##0.00\ _€_-;\-* #,##0.00\ _€_-;_-* &quot;-&quot;??\ _€_-;_-@_-"/>
    <numFmt numFmtId="167" formatCode="_-* #,##0.00\ [$€-1]_-;\-* #,##0.00\ [$€-1]_-;_-* \-??\ [$€-1]_-"/>
    <numFmt numFmtId="168" formatCode="_-* #,##0.00&quot; €&quot;_-;\-* #,##0.00&quot; €&quot;_-;_-* \-??&quot; €&quot;_-;_-@_-"/>
    <numFmt numFmtId="169" formatCode="_-* #,##0.00\ _€_-;\-* #,##0.00\ _€_-;_-* \-??\ _€_-;_-@_-"/>
    <numFmt numFmtId="170" formatCode="[$-40C]General"/>
    <numFmt numFmtId="171" formatCode="&quot; &quot;#,##0.00&quot; &quot;[$€-40C]&quot; &quot;;&quot;-&quot;#,##0.00&quot; &quot;[$€-40C]&quot; &quot;;&quot; -&quot;#&quot; &quot;[$€-40C]&quot; &quot;;@&quot; &quot;"/>
    <numFmt numFmtId="172" formatCode="&quot; &quot;#,##0.00&quot; € &quot;;&quot;-&quot;#,##0.00&quot; € &quot;;&quot; -&quot;#&quot; € &quot;;@&quot; &quot;"/>
    <numFmt numFmtId="173" formatCode="#,##0.00&quot; &quot;[$€-40C];[Red]&quot;-&quot;#,##0.00&quot; &quot;[$€-40C]"/>
    <numFmt numFmtId="174" formatCode="_-* #,##0.00\ &quot;F&quot;_-;\-* #,##0.00\ &quot;F&quot;_-;_-* &quot;-&quot;??\ &quot;F&quot;_-;_-@_-"/>
    <numFmt numFmtId="175" formatCode="_-* #,##0.00\ _F_-;\-* #,##0.00\ _F_-;_-* &quot;-&quot;??\ _F_-;_-@_-"/>
    <numFmt numFmtId="176" formatCode="_-* #,##0.00\ [$€-1]_-;\-* #,##0.00\ [$€-1]_-;_-* &quot;-&quot;??\ [$€-1]_-"/>
  </numFmts>
  <fonts count="5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Arial1"/>
    </font>
    <font>
      <sz val="11"/>
      <color rgb="FF000000"/>
      <name val="Calibri1"/>
    </font>
    <font>
      <sz val="11"/>
      <color rgb="FFFFFFFF"/>
      <name val="Calibri1"/>
    </font>
    <font>
      <sz val="11"/>
      <color rgb="FFFF0000"/>
      <name val="Calibri1"/>
    </font>
    <font>
      <b/>
      <sz val="11"/>
      <color rgb="FFFF9900"/>
      <name val="Calibri1"/>
    </font>
    <font>
      <sz val="11"/>
      <color rgb="FFFF9900"/>
      <name val="Calibri1"/>
    </font>
    <font>
      <sz val="11"/>
      <color rgb="FF333399"/>
      <name val="Calibri1"/>
    </font>
    <font>
      <sz val="11"/>
      <color rgb="FF000000"/>
      <name val="Calibri"/>
      <family val="2"/>
    </font>
    <font>
      <b/>
      <i/>
      <sz val="16"/>
      <color rgb="FF000000"/>
      <name val="Arial1"/>
    </font>
    <font>
      <sz val="11"/>
      <color rgb="FF800080"/>
      <name val="Calibri1"/>
    </font>
    <font>
      <sz val="11"/>
      <color rgb="FF993300"/>
      <name val="Calibri1"/>
    </font>
    <font>
      <sz val="10"/>
      <color rgb="FF000000"/>
      <name val="Arial2"/>
    </font>
    <font>
      <b/>
      <i/>
      <u/>
      <sz val="11"/>
      <color rgb="FF000000"/>
      <name val="Arial1"/>
    </font>
    <font>
      <sz val="11"/>
      <color rgb="FF008000"/>
      <name val="Calibri1"/>
    </font>
    <font>
      <b/>
      <sz val="11"/>
      <color rgb="FF333333"/>
      <name val="Calibri1"/>
    </font>
    <font>
      <i/>
      <sz val="11"/>
      <color rgb="FF808080"/>
      <name val="Calibri1"/>
    </font>
    <font>
      <b/>
      <sz val="15"/>
      <color rgb="FF003366"/>
      <name val="Calibri1"/>
    </font>
    <font>
      <b/>
      <sz val="13"/>
      <color rgb="FF003366"/>
      <name val="Calibri1"/>
    </font>
    <font>
      <b/>
      <sz val="11"/>
      <color rgb="FF003366"/>
      <name val="Calibri1"/>
    </font>
    <font>
      <b/>
      <sz val="18"/>
      <color rgb="FF003366"/>
      <name val="Cambria"/>
      <family val="1"/>
    </font>
    <font>
      <b/>
      <sz val="11"/>
      <color rgb="FF000000"/>
      <name val="Calibri1"/>
    </font>
    <font>
      <b/>
      <sz val="11"/>
      <color rgb="FFFFFFFF"/>
      <name val="Calibri1"/>
    </font>
    <font>
      <sz val="10"/>
      <color rgb="FF000000"/>
      <name val="Arial1"/>
      <family val="2"/>
    </font>
    <font>
      <sz val="12"/>
      <name val="Times New Roman"/>
      <family val="1"/>
    </font>
    <font>
      <sz val="11"/>
      <color indexed="8"/>
      <name val="MS Sans Serif"/>
      <family val="2"/>
    </font>
    <font>
      <b/>
      <sz val="11"/>
      <color indexed="9"/>
      <name val="MS Sans Serif"/>
      <family val="2"/>
    </font>
    <font>
      <b/>
      <sz val="11"/>
      <color indexed="10"/>
      <name val="MS Sans Serif"/>
      <family val="2"/>
    </font>
    <font>
      <sz val="11"/>
      <color indexed="9"/>
      <name val="MS Sans Serif"/>
      <family val="2"/>
    </font>
    <font>
      <b/>
      <sz val="14"/>
      <name val="Calibri"/>
      <family val="2"/>
      <scheme val="minor"/>
    </font>
    <font>
      <b/>
      <sz val="14"/>
      <name val="Calibri"/>
      <family val="2"/>
    </font>
    <font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Liberation Sans"/>
      <family val="2"/>
    </font>
    <font>
      <b/>
      <sz val="10"/>
      <color rgb="FF000000"/>
      <name val="Liberation Sans"/>
      <family val="2"/>
    </font>
    <font>
      <sz val="10"/>
      <color rgb="FFFFFFFF"/>
      <name val="Liberation Sans"/>
      <family val="2"/>
    </font>
    <font>
      <sz val="10"/>
      <color rgb="FFCC0000"/>
      <name val="Liberation Sans"/>
      <family val="2"/>
    </font>
    <font>
      <b/>
      <sz val="10"/>
      <color rgb="FFFFFFFF"/>
      <name val="Liberation Sans"/>
      <family val="2"/>
    </font>
    <font>
      <i/>
      <sz val="10"/>
      <color rgb="FF808080"/>
      <name val="Liberation Sans"/>
      <family val="2"/>
    </font>
    <font>
      <sz val="10"/>
      <color rgb="FF006600"/>
      <name val="Liberation Sans"/>
      <family val="2"/>
    </font>
    <font>
      <b/>
      <i/>
      <sz val="16"/>
      <color theme="1"/>
      <name val="Liberation Sans"/>
      <family val="2"/>
    </font>
    <font>
      <b/>
      <sz val="24"/>
      <color rgb="FF000000"/>
      <name val="Liberation Sans"/>
      <family val="2"/>
    </font>
    <font>
      <sz val="18"/>
      <color rgb="FF000000"/>
      <name val="Liberation Sans"/>
      <family val="2"/>
    </font>
    <font>
      <sz val="12"/>
      <color rgb="FF000000"/>
      <name val="Liberation Sans"/>
      <family val="2"/>
    </font>
    <font>
      <u/>
      <sz val="10"/>
      <color rgb="FF0000EE"/>
      <name val="Liberation Sans"/>
      <family val="2"/>
    </font>
    <font>
      <sz val="10"/>
      <color rgb="FF996600"/>
      <name val="Liberation Sans"/>
      <family val="2"/>
    </font>
    <font>
      <sz val="10"/>
      <color rgb="FF333333"/>
      <name val="Liberation Sans"/>
      <family val="2"/>
    </font>
    <font>
      <b/>
      <i/>
      <u/>
      <sz val="11"/>
      <color theme="1"/>
      <name val="Liberation Sans"/>
      <family val="2"/>
    </font>
    <font>
      <sz val="11"/>
      <color theme="5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C0C0C0"/>
        <bgColor rgb="FFC0C0C0"/>
      </patternFill>
    </fill>
    <fill>
      <patternFill patternType="solid">
        <fgColor rgb="FFFFFFCC"/>
        <bgColor rgb="FFFFFFCC"/>
      </patternFill>
    </fill>
    <fill>
      <patternFill patternType="solid">
        <fgColor rgb="FFFFFF99"/>
        <bgColor rgb="FFFFFF99"/>
      </patternFill>
    </fill>
    <fill>
      <patternFill patternType="solid">
        <fgColor rgb="FFFF950E"/>
        <bgColor rgb="FFFF950E"/>
      </patternFill>
    </fill>
    <fill>
      <patternFill patternType="solid">
        <fgColor rgb="FFFF3333"/>
        <bgColor rgb="FFFF3333"/>
      </patternFill>
    </fill>
    <fill>
      <patternFill patternType="solid">
        <fgColor rgb="FF969696"/>
        <bgColor rgb="FF969696"/>
      </patternFill>
    </fill>
    <fill>
      <patternFill patternType="solid">
        <fgColor rgb="FF3DEB3D"/>
        <bgColor rgb="FF3DEB3D"/>
      </patternFill>
    </fill>
    <fill>
      <patternFill patternType="solid">
        <fgColor indexed="19"/>
        <bgColor indexed="54"/>
      </patternFill>
    </fill>
    <fill>
      <patternFill patternType="solid">
        <fgColor indexed="13"/>
        <bgColor indexed="3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theme="0" tint="-0.34998626667073579"/>
        <bgColor indexed="64"/>
      </patternFill>
    </fill>
  </fills>
  <borders count="6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/>
      <bottom style="double">
        <color rgb="FFFF99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90">
    <xf numFmtId="0" fontId="0" fillId="0" borderId="0"/>
    <xf numFmtId="167" fontId="6" fillId="0" borderId="0" applyFill="0" applyBorder="0" applyAlignment="0" applyProtection="0"/>
    <xf numFmtId="167" fontId="6" fillId="0" borderId="0" applyFill="0" applyBorder="0" applyAlignment="0" applyProtection="0"/>
    <xf numFmtId="168" fontId="6" fillId="0" borderId="0" applyFill="0" applyBorder="0" applyAlignment="0" applyProtection="0"/>
    <xf numFmtId="169" fontId="6" fillId="0" borderId="0" applyFill="0" applyBorder="0" applyAlignment="0" applyProtection="0"/>
    <xf numFmtId="0" fontId="5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6" fillId="0" borderId="0"/>
    <xf numFmtId="9" fontId="5" fillId="0" borderId="0" applyFill="0" applyBorder="0" applyAlignment="0" applyProtection="0"/>
    <xf numFmtId="0" fontId="7" fillId="0" borderId="0"/>
    <xf numFmtId="0" fontId="23" fillId="0" borderId="19" applyNumberFormat="0" applyProtection="0"/>
    <xf numFmtId="0" fontId="24" fillId="0" borderId="20" applyNumberFormat="0" applyProtection="0"/>
    <xf numFmtId="0" fontId="25" fillId="0" borderId="21" applyNumberFormat="0" applyProtection="0"/>
    <xf numFmtId="0" fontId="25" fillId="0" borderId="0" applyNumberFormat="0" applyBorder="0" applyProtection="0"/>
    <xf numFmtId="0" fontId="20" fillId="6" borderId="0" applyNumberFormat="0" applyBorder="0" applyProtection="0"/>
    <xf numFmtId="0" fontId="16" fillId="5" borderId="0" applyNumberFormat="0" applyBorder="0" applyProtection="0"/>
    <xf numFmtId="0" fontId="17" fillId="24" borderId="0" applyNumberFormat="0" applyBorder="0" applyProtection="0"/>
    <xf numFmtId="0" fontId="13" fillId="9" borderId="14" applyNumberFormat="0" applyProtection="0"/>
    <xf numFmtId="0" fontId="21" fillId="22" borderId="18" applyNumberFormat="0" applyProtection="0"/>
    <xf numFmtId="0" fontId="11" fillId="22" borderId="14" applyNumberFormat="0" applyProtection="0"/>
    <xf numFmtId="0" fontId="12" fillId="0" borderId="15" applyNumberFormat="0" applyProtection="0"/>
    <xf numFmtId="0" fontId="28" fillId="27" borderId="23" applyNumberFormat="0" applyProtection="0"/>
    <xf numFmtId="0" fontId="10" fillId="0" borderId="0" applyNumberFormat="0" applyBorder="0" applyProtection="0"/>
    <xf numFmtId="0" fontId="7" fillId="23" borderId="16" applyNumberFormat="0" applyFont="0" applyProtection="0"/>
    <xf numFmtId="0" fontId="22" fillId="0" borderId="0" applyNumberFormat="0" applyBorder="0" applyProtection="0"/>
    <xf numFmtId="0" fontId="27" fillId="0" borderId="22" applyNumberFormat="0" applyProtection="0"/>
    <xf numFmtId="0" fontId="9" fillId="18" borderId="0" applyNumberFormat="0" applyBorder="0" applyProtection="0"/>
    <xf numFmtId="0" fontId="8" fillId="4" borderId="0" applyNumberFormat="0" applyBorder="0" applyProtection="0"/>
    <xf numFmtId="0" fontId="8" fillId="10" borderId="0" applyNumberFormat="0" applyBorder="0" applyProtection="0"/>
    <xf numFmtId="0" fontId="9" fillId="14" borderId="0" applyNumberFormat="0" applyBorder="0" applyProtection="0"/>
    <xf numFmtId="0" fontId="9" fillId="19" borderId="0" applyNumberFormat="0" applyBorder="0" applyProtection="0"/>
    <xf numFmtId="0" fontId="8" fillId="5" borderId="0" applyNumberFormat="0" applyBorder="0" applyProtection="0"/>
    <xf numFmtId="0" fontId="8" fillId="11" borderId="0" applyNumberFormat="0" applyBorder="0" applyProtection="0"/>
    <xf numFmtId="0" fontId="9" fillId="11" borderId="0" applyNumberFormat="0" applyBorder="0" applyProtection="0"/>
    <xf numFmtId="0" fontId="9" fillId="20" borderId="0" applyNumberFormat="0" applyBorder="0" applyProtection="0"/>
    <xf numFmtId="0" fontId="8" fillId="6" borderId="0" applyNumberFormat="0" applyBorder="0" applyProtection="0"/>
    <xf numFmtId="0" fontId="8" fillId="12" borderId="0" applyNumberFormat="0" applyBorder="0" applyProtection="0"/>
    <xf numFmtId="0" fontId="9" fillId="12" borderId="0" applyNumberFormat="0" applyBorder="0" applyProtection="0"/>
    <xf numFmtId="0" fontId="9" fillId="15" borderId="0" applyNumberFormat="0" applyBorder="0" applyProtection="0"/>
    <xf numFmtId="0" fontId="8" fillId="7" borderId="0" applyNumberFormat="0" applyBorder="0" applyProtection="0"/>
    <xf numFmtId="0" fontId="8" fillId="7" borderId="0" applyNumberFormat="0" applyBorder="0" applyProtection="0"/>
    <xf numFmtId="0" fontId="9" fillId="15" borderId="0" applyNumberFormat="0" applyBorder="0" applyProtection="0"/>
    <xf numFmtId="0" fontId="9" fillId="16" borderId="0" applyNumberFormat="0" applyBorder="0" applyProtection="0"/>
    <xf numFmtId="0" fontId="8" fillId="8" borderId="0" applyNumberFormat="0" applyBorder="0" applyProtection="0"/>
    <xf numFmtId="0" fontId="8" fillId="10" borderId="0" applyNumberFormat="0" applyBorder="0" applyProtection="0"/>
    <xf numFmtId="0" fontId="9" fillId="16" borderId="0" applyNumberFormat="0" applyBorder="0" applyProtection="0"/>
    <xf numFmtId="0" fontId="9" fillId="21" borderId="0" applyNumberFormat="0" applyBorder="0" applyProtection="0"/>
    <xf numFmtId="0" fontId="8" fillId="9" borderId="0" applyNumberFormat="0" applyBorder="0" applyProtection="0"/>
    <xf numFmtId="0" fontId="8" fillId="13" borderId="0" applyNumberFormat="0" applyBorder="0" applyProtection="0"/>
    <xf numFmtId="0" fontId="9" fillId="17" borderId="0" applyNumberFormat="0" applyBorder="0" applyProtection="0"/>
    <xf numFmtId="0" fontId="8" fillId="4" borderId="0" applyNumberFormat="0" applyBorder="0" applyProtection="0"/>
    <xf numFmtId="0" fontId="8" fillId="4" borderId="0" applyNumberFormat="0" applyBorder="0" applyProtection="0"/>
    <xf numFmtId="0" fontId="8" fillId="5" borderId="0" applyNumberFormat="0" applyBorder="0" applyProtection="0"/>
    <xf numFmtId="0" fontId="8" fillId="5" borderId="0" applyNumberFormat="0" applyBorder="0" applyProtection="0"/>
    <xf numFmtId="0" fontId="8" fillId="6" borderId="0" applyNumberFormat="0" applyBorder="0" applyProtection="0"/>
    <xf numFmtId="0" fontId="8" fillId="6" borderId="0" applyNumberFormat="0" applyBorder="0" applyProtection="0"/>
    <xf numFmtId="0" fontId="8" fillId="7" borderId="0" applyNumberFormat="0" applyBorder="0" applyProtection="0"/>
    <xf numFmtId="0" fontId="8" fillId="7" borderId="0" applyNumberFormat="0" applyBorder="0" applyProtection="0"/>
    <xf numFmtId="0" fontId="8" fillId="8" borderId="0" applyNumberFormat="0" applyBorder="0" applyProtection="0"/>
    <xf numFmtId="0" fontId="8" fillId="8" borderId="0" applyNumberFormat="0" applyBorder="0" applyProtection="0"/>
    <xf numFmtId="0" fontId="8" fillId="9" borderId="0" applyNumberFormat="0" applyBorder="0" applyProtection="0"/>
    <xf numFmtId="0" fontId="8" fillId="9" borderId="0" applyNumberFormat="0" applyBorder="0" applyProtection="0"/>
    <xf numFmtId="0" fontId="8" fillId="10" borderId="0" applyNumberFormat="0" applyBorder="0" applyProtection="0"/>
    <xf numFmtId="0" fontId="8" fillId="10" borderId="0" applyNumberFormat="0" applyBorder="0" applyProtection="0"/>
    <xf numFmtId="0" fontId="8" fillId="11" borderId="0" applyNumberFormat="0" applyBorder="0" applyProtection="0"/>
    <xf numFmtId="0" fontId="8" fillId="11" borderId="0" applyNumberFormat="0" applyBorder="0" applyProtection="0"/>
    <xf numFmtId="0" fontId="8" fillId="12" borderId="0" applyNumberFormat="0" applyBorder="0" applyProtection="0"/>
    <xf numFmtId="0" fontId="8" fillId="12" borderId="0" applyNumberFormat="0" applyBorder="0" applyProtection="0"/>
    <xf numFmtId="0" fontId="8" fillId="7" borderId="0" applyNumberFormat="0" applyBorder="0" applyProtection="0"/>
    <xf numFmtId="0" fontId="8" fillId="7" borderId="0" applyNumberFormat="0" applyBorder="0" applyProtection="0"/>
    <xf numFmtId="0" fontId="8" fillId="10" borderId="0" applyNumberFormat="0" applyBorder="0" applyProtection="0"/>
    <xf numFmtId="0" fontId="8" fillId="10" borderId="0" applyNumberFormat="0" applyBorder="0" applyProtection="0"/>
    <xf numFmtId="0" fontId="8" fillId="13" borderId="0" applyNumberFormat="0" applyBorder="0" applyProtection="0"/>
    <xf numFmtId="0" fontId="8" fillId="13" borderId="0" applyNumberFormat="0" applyBorder="0" applyProtection="0"/>
    <xf numFmtId="0" fontId="9" fillId="14" borderId="0" applyNumberFormat="0" applyBorder="0" applyProtection="0"/>
    <xf numFmtId="0" fontId="9" fillId="14" borderId="0" applyNumberFormat="0" applyBorder="0" applyProtection="0"/>
    <xf numFmtId="0" fontId="9" fillId="11" borderId="0" applyNumberFormat="0" applyBorder="0" applyProtection="0"/>
    <xf numFmtId="0" fontId="9" fillId="11" borderId="0" applyNumberFormat="0" applyBorder="0" applyProtection="0"/>
    <xf numFmtId="0" fontId="9" fillId="12" borderId="0" applyNumberFormat="0" applyBorder="0" applyProtection="0"/>
    <xf numFmtId="0" fontId="9" fillId="12" borderId="0" applyNumberFormat="0" applyBorder="0" applyProtection="0"/>
    <xf numFmtId="0" fontId="9" fillId="15" borderId="0" applyNumberFormat="0" applyBorder="0" applyProtection="0"/>
    <xf numFmtId="0" fontId="9" fillId="15" borderId="0" applyNumberFormat="0" applyBorder="0" applyProtection="0"/>
    <xf numFmtId="0" fontId="9" fillId="16" borderId="0" applyNumberFormat="0" applyBorder="0" applyProtection="0"/>
    <xf numFmtId="0" fontId="9" fillId="16" borderId="0" applyNumberFormat="0" applyBorder="0" applyProtection="0"/>
    <xf numFmtId="0" fontId="9" fillId="17" borderId="0" applyNumberFormat="0" applyBorder="0" applyProtection="0"/>
    <xf numFmtId="0" fontId="9" fillId="17" borderId="0" applyNumberFormat="0" applyBorder="0" applyProtection="0"/>
    <xf numFmtId="0" fontId="9" fillId="18" borderId="0" applyNumberFormat="0" applyBorder="0" applyProtection="0"/>
    <xf numFmtId="0" fontId="9" fillId="18" borderId="0" applyNumberFormat="0" applyBorder="0" applyProtection="0"/>
    <xf numFmtId="0" fontId="9" fillId="19" borderId="0" applyNumberFormat="0" applyBorder="0" applyProtection="0"/>
    <xf numFmtId="0" fontId="9" fillId="19" borderId="0" applyNumberFormat="0" applyBorder="0" applyProtection="0"/>
    <xf numFmtId="0" fontId="9" fillId="20" borderId="0" applyNumberFormat="0" applyBorder="0" applyProtection="0"/>
    <xf numFmtId="0" fontId="9" fillId="20" borderId="0" applyNumberFormat="0" applyBorder="0" applyProtection="0"/>
    <xf numFmtId="0" fontId="9" fillId="15" borderId="0" applyNumberFormat="0" applyBorder="0" applyProtection="0"/>
    <xf numFmtId="0" fontId="9" fillId="15" borderId="0" applyNumberFormat="0" applyBorder="0" applyProtection="0"/>
    <xf numFmtId="0" fontId="9" fillId="16" borderId="0" applyNumberFormat="0" applyBorder="0" applyProtection="0"/>
    <xf numFmtId="0" fontId="9" fillId="16" borderId="0" applyNumberFormat="0" applyBorder="0" applyProtection="0"/>
    <xf numFmtId="0" fontId="9" fillId="21" borderId="0" applyNumberFormat="0" applyBorder="0" applyProtection="0"/>
    <xf numFmtId="0" fontId="9" fillId="21" borderId="0" applyNumberFormat="0" applyBorder="0" applyProtection="0"/>
    <xf numFmtId="0" fontId="10" fillId="0" borderId="0" applyNumberFormat="0" applyBorder="0" applyProtection="0"/>
    <xf numFmtId="0" fontId="10" fillId="0" borderId="0" applyNumberFormat="0" applyBorder="0" applyProtection="0"/>
    <xf numFmtId="0" fontId="11" fillId="22" borderId="14" applyNumberFormat="0" applyProtection="0"/>
    <xf numFmtId="0" fontId="11" fillId="22" borderId="14" applyNumberFormat="0" applyProtection="0"/>
    <xf numFmtId="0" fontId="12" fillId="0" borderId="15" applyNumberFormat="0" applyProtection="0"/>
    <xf numFmtId="0" fontId="12" fillId="0" borderId="15" applyNumberFormat="0" applyProtection="0"/>
    <xf numFmtId="0" fontId="7" fillId="23" borderId="16" applyNumberFormat="0" applyFont="0" applyProtection="0"/>
    <xf numFmtId="0" fontId="7" fillId="23" borderId="16" applyNumberFormat="0" applyFont="0" applyProtection="0"/>
    <xf numFmtId="0" fontId="13" fillId="9" borderId="14" applyNumberFormat="0" applyProtection="0"/>
    <xf numFmtId="0" fontId="13" fillId="9" borderId="14" applyNumberFormat="0" applyProtection="0"/>
    <xf numFmtId="171" fontId="7" fillId="0" borderId="0" applyFont="0" applyBorder="0" applyProtection="0"/>
    <xf numFmtId="172" fontId="7" fillId="0" borderId="0" applyFont="0" applyBorder="0" applyProtection="0"/>
    <xf numFmtId="172" fontId="7" fillId="0" borderId="0" applyFont="0" applyBorder="0" applyProtection="0"/>
    <xf numFmtId="172" fontId="7" fillId="0" borderId="0" applyFont="0" applyBorder="0" applyProtection="0"/>
    <xf numFmtId="170" fontId="14" fillId="0" borderId="0" applyBorder="0" applyProtection="0"/>
    <xf numFmtId="0" fontId="15" fillId="0" borderId="0" applyNumberFormat="0" applyBorder="0" applyProtection="0">
      <alignment horizontal="center"/>
    </xf>
    <xf numFmtId="0" fontId="15" fillId="0" borderId="0" applyNumberFormat="0" applyBorder="0" applyProtection="0">
      <alignment horizontal="center" textRotation="90"/>
    </xf>
    <xf numFmtId="0" fontId="16" fillId="5" borderId="0" applyNumberFormat="0" applyBorder="0" applyProtection="0"/>
    <xf numFmtId="0" fontId="16" fillId="5" borderId="0" applyNumberFormat="0" applyBorder="0" applyProtection="0"/>
    <xf numFmtId="0" fontId="17" fillId="24" borderId="0" applyNumberFormat="0" applyBorder="0" applyProtection="0"/>
    <xf numFmtId="0" fontId="17" fillId="24" borderId="0" applyNumberFormat="0" applyBorder="0" applyProtection="0"/>
    <xf numFmtId="0" fontId="18" fillId="25" borderId="17" applyNumberFormat="0" applyProtection="0"/>
    <xf numFmtId="0" fontId="19" fillId="0" borderId="0" applyNumberFormat="0" applyBorder="0" applyProtection="0"/>
    <xf numFmtId="173" fontId="19" fillId="0" borderId="0" applyBorder="0" applyProtection="0"/>
    <xf numFmtId="0" fontId="18" fillId="26" borderId="17" applyNumberFormat="0" applyProtection="0">
      <alignment vertical="center"/>
    </xf>
    <xf numFmtId="0" fontId="20" fillId="6" borderId="0" applyNumberFormat="0" applyBorder="0" applyProtection="0"/>
    <xf numFmtId="0" fontId="20" fillId="6" borderId="0" applyNumberFormat="0" applyBorder="0" applyProtection="0"/>
    <xf numFmtId="0" fontId="21" fillId="22" borderId="18" applyNumberFormat="0" applyProtection="0"/>
    <xf numFmtId="0" fontId="21" fillId="22" borderId="18" applyNumberFormat="0" applyProtection="0"/>
    <xf numFmtId="0" fontId="22" fillId="0" borderId="0" applyNumberFormat="0" applyBorder="0" applyProtection="0"/>
    <xf numFmtId="0" fontId="22" fillId="0" borderId="0" applyNumberFormat="0" applyBorder="0" applyProtection="0"/>
    <xf numFmtId="0" fontId="23" fillId="0" borderId="19" applyNumberFormat="0" applyProtection="0"/>
    <xf numFmtId="0" fontId="23" fillId="0" borderId="19" applyNumberFormat="0" applyProtection="0"/>
    <xf numFmtId="0" fontId="24" fillId="0" borderId="20" applyNumberFormat="0" applyProtection="0"/>
    <xf numFmtId="0" fontId="24" fillId="0" borderId="20" applyNumberFormat="0" applyProtection="0"/>
    <xf numFmtId="0" fontId="25" fillId="0" borderId="21" applyNumberFormat="0" applyProtection="0"/>
    <xf numFmtId="0" fontId="25" fillId="0" borderId="21" applyNumberFormat="0" applyProtection="0"/>
    <xf numFmtId="0" fontId="25" fillId="0" borderId="0" applyNumberFormat="0" applyBorder="0" applyProtection="0"/>
    <xf numFmtId="0" fontId="25" fillId="0" borderId="0" applyNumberFormat="0" applyBorder="0" applyProtection="0"/>
    <xf numFmtId="0" fontId="26" fillId="0" borderId="0" applyNumberFormat="0" applyBorder="0" applyProtection="0"/>
    <xf numFmtId="0" fontId="26" fillId="0" borderId="0" applyNumberFormat="0" applyBorder="0" applyProtection="0"/>
    <xf numFmtId="0" fontId="26" fillId="0" borderId="0" applyNumberFormat="0" applyBorder="0" applyProtection="0"/>
    <xf numFmtId="0" fontId="27" fillId="0" borderId="22" applyNumberFormat="0" applyProtection="0"/>
    <xf numFmtId="0" fontId="27" fillId="0" borderId="22" applyNumberFormat="0" applyProtection="0"/>
    <xf numFmtId="0" fontId="28" fillId="27" borderId="23" applyNumberFormat="0" applyProtection="0"/>
    <xf numFmtId="0" fontId="28" fillId="27" borderId="23" applyNumberFormat="0" applyProtection="0"/>
    <xf numFmtId="0" fontId="18" fillId="28" borderId="17" applyNumberFormat="0" applyProtection="0"/>
    <xf numFmtId="0" fontId="3" fillId="0" borderId="0"/>
    <xf numFmtId="175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0" fontId="5" fillId="0" borderId="0"/>
    <xf numFmtId="175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0" fontId="29" fillId="0" borderId="0"/>
    <xf numFmtId="0" fontId="5" fillId="0" borderId="0"/>
    <xf numFmtId="176" fontId="30" fillId="0" borderId="0" applyFont="0" applyFill="0" applyBorder="0" applyAlignment="0" applyProtection="0"/>
    <xf numFmtId="0" fontId="3" fillId="0" borderId="0"/>
    <xf numFmtId="0" fontId="31" fillId="0" borderId="0"/>
    <xf numFmtId="0" fontId="32" fillId="29" borderId="12" applyProtection="0">
      <alignment horizontal="center"/>
    </xf>
    <xf numFmtId="0" fontId="33" fillId="30" borderId="0" applyBorder="0">
      <alignment horizontal="center" shrinkToFit="1"/>
      <protection locked="0"/>
    </xf>
    <xf numFmtId="0" fontId="34" fillId="0" borderId="13">
      <alignment horizontal="center"/>
      <protection locked="0"/>
    </xf>
    <xf numFmtId="0" fontId="40" fillId="0" borderId="0"/>
    <xf numFmtId="0" fontId="53" fillId="23" borderId="14"/>
    <xf numFmtId="0" fontId="41" fillId="0" borderId="0"/>
    <xf numFmtId="0" fontId="42" fillId="33" borderId="0"/>
    <xf numFmtId="0" fontId="42" fillId="34" borderId="0"/>
    <xf numFmtId="0" fontId="41" fillId="35" borderId="0"/>
    <xf numFmtId="0" fontId="43" fillId="36" borderId="0"/>
    <xf numFmtId="0" fontId="44" fillId="37" borderId="0"/>
    <xf numFmtId="0" fontId="45" fillId="0" borderId="0"/>
    <xf numFmtId="0" fontId="46" fillId="6" borderId="0"/>
    <xf numFmtId="0" fontId="47" fillId="0" borderId="0">
      <alignment horizontal="center"/>
    </xf>
    <xf numFmtId="0" fontId="48" fillId="0" borderId="0"/>
    <xf numFmtId="0" fontId="49" fillId="0" borderId="0"/>
    <xf numFmtId="0" fontId="50" fillId="0" borderId="0"/>
    <xf numFmtId="0" fontId="47" fillId="0" borderId="0">
      <alignment horizontal="center" textRotation="90"/>
    </xf>
    <xf numFmtId="0" fontId="51" fillId="0" borderId="0"/>
    <xf numFmtId="0" fontId="52" fillId="23" borderId="0"/>
    <xf numFmtId="0" fontId="54" fillId="0" borderId="0"/>
    <xf numFmtId="173" fontId="54" fillId="0" borderId="0"/>
    <xf numFmtId="0" fontId="40" fillId="0" borderId="0"/>
    <xf numFmtId="0" fontId="40" fillId="0" borderId="0"/>
    <xf numFmtId="0" fontId="43" fillId="0" borderId="0"/>
    <xf numFmtId="0" fontId="47" fillId="0" borderId="0">
      <alignment horizontal="center"/>
    </xf>
  </cellStyleXfs>
  <cellXfs count="227">
    <xf numFmtId="0" fontId="0" fillId="0" borderId="0" xfId="0"/>
    <xf numFmtId="2" fontId="0" fillId="0" borderId="1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 wrapText="1"/>
    </xf>
    <xf numFmtId="2" fontId="1" fillId="2" borderId="10" xfId="0" applyNumberFormat="1" applyFont="1" applyFill="1" applyBorder="1" applyAlignment="1">
      <alignment horizontal="center" vertical="center" wrapText="1"/>
    </xf>
    <xf numFmtId="2" fontId="1" fillId="2" borderId="1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2" fontId="0" fillId="31" borderId="1" xfId="0" applyNumberFormat="1" applyFill="1" applyBorder="1" applyAlignment="1">
      <alignment horizontal="center" vertical="center" wrapText="1"/>
    </xf>
    <xf numFmtId="2" fontId="0" fillId="31" borderId="2" xfId="0" applyNumberFormat="1" applyFill="1" applyBorder="1" applyAlignment="1">
      <alignment horizontal="center" vertical="center" wrapText="1"/>
    </xf>
    <xf numFmtId="2" fontId="2" fillId="31" borderId="1" xfId="0" applyNumberFormat="1" applyFont="1" applyFill="1" applyBorder="1" applyAlignment="1">
      <alignment horizontal="right" vertical="center" wrapText="1"/>
    </xf>
    <xf numFmtId="2" fontId="2" fillId="31" borderId="1" xfId="0" applyNumberFormat="1" applyFont="1" applyFill="1" applyBorder="1" applyAlignment="1">
      <alignment horizontal="left" vertical="center" wrapText="1"/>
    </xf>
    <xf numFmtId="2" fontId="0" fillId="0" borderId="1" xfId="0" applyNumberFormat="1" applyBorder="1" applyAlignment="1">
      <alignment horizontal="left" vertical="center" wrapText="1"/>
    </xf>
    <xf numFmtId="2" fontId="0" fillId="0" borderId="8" xfId="0" applyNumberFormat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37" fillId="0" borderId="0" xfId="0" applyFont="1"/>
    <xf numFmtId="2" fontId="0" fillId="31" borderId="29" xfId="0" applyNumberFormat="1" applyFill="1" applyBorder="1" applyAlignment="1">
      <alignment horizontal="center" vertical="center" wrapText="1"/>
    </xf>
    <xf numFmtId="2" fontId="0" fillId="0" borderId="2" xfId="0" applyNumberFormat="1" applyBorder="1" applyAlignment="1">
      <alignment horizontal="left" vertical="center" wrapText="1"/>
    </xf>
    <xf numFmtId="1" fontId="0" fillId="0" borderId="30" xfId="0" applyNumberFormat="1" applyBorder="1" applyAlignment="1">
      <alignment horizontal="center" vertical="center" wrapText="1"/>
    </xf>
    <xf numFmtId="1" fontId="0" fillId="0" borderId="9" xfId="0" applyNumberFormat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30" xfId="0" applyNumberFormat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2" fontId="1" fillId="2" borderId="32" xfId="0" applyNumberFormat="1" applyFont="1" applyFill="1" applyBorder="1" applyAlignment="1">
      <alignment horizontal="center" vertical="center" wrapText="1"/>
    </xf>
    <xf numFmtId="4" fontId="0" fillId="0" borderId="40" xfId="0" applyNumberFormat="1" applyBorder="1" applyAlignment="1">
      <alignment vertical="center"/>
    </xf>
    <xf numFmtId="4" fontId="0" fillId="0" borderId="17" xfId="0" applyNumberFormat="1" applyBorder="1" applyAlignment="1">
      <alignment vertical="center"/>
    </xf>
    <xf numFmtId="4" fontId="0" fillId="0" borderId="40" xfId="0" applyNumberFormat="1" applyBorder="1" applyAlignment="1">
      <alignment horizontal="center" vertical="center"/>
    </xf>
    <xf numFmtId="4" fontId="0" fillId="0" borderId="17" xfId="0" applyNumberFormat="1" applyBorder="1" applyAlignment="1">
      <alignment vertical="center" wrapText="1"/>
    </xf>
    <xf numFmtId="1" fontId="0" fillId="0" borderId="2" xfId="0" applyNumberFormat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4" fontId="0" fillId="0" borderId="41" xfId="0" applyNumberFormat="1" applyBorder="1" applyAlignment="1">
      <alignment vertical="center"/>
    </xf>
    <xf numFmtId="0" fontId="4" fillId="0" borderId="2" xfId="0" applyFont="1" applyBorder="1" applyAlignment="1">
      <alignment horizontal="center"/>
    </xf>
    <xf numFmtId="4" fontId="0" fillId="0" borderId="42" xfId="0" applyNumberFormat="1" applyBorder="1" applyAlignment="1">
      <alignment vertical="center"/>
    </xf>
    <xf numFmtId="2" fontId="4" fillId="0" borderId="1" xfId="0" applyNumberFormat="1" applyFont="1" applyBorder="1" applyAlignment="1">
      <alignment horizontal="left" vertical="center" wrapText="1"/>
    </xf>
    <xf numFmtId="1" fontId="0" fillId="31" borderId="2" xfId="0" applyNumberFormat="1" applyFill="1" applyBorder="1" applyAlignment="1">
      <alignment horizontal="center" vertical="center" wrapText="1"/>
    </xf>
    <xf numFmtId="1" fontId="0" fillId="31" borderId="1" xfId="0" applyNumberFormat="1" applyFill="1" applyBorder="1" applyAlignment="1">
      <alignment horizontal="center" vertical="center" wrapText="1"/>
    </xf>
    <xf numFmtId="1" fontId="0" fillId="31" borderId="6" xfId="0" applyNumberFormat="1" applyFill="1" applyBorder="1" applyAlignment="1">
      <alignment horizontal="center" vertical="center" wrapText="1"/>
    </xf>
    <xf numFmtId="4" fontId="4" fillId="0" borderId="17" xfId="0" applyNumberFormat="1" applyFont="1" applyBorder="1" applyAlignment="1">
      <alignment vertical="center" wrapText="1"/>
    </xf>
    <xf numFmtId="4" fontId="4" fillId="0" borderId="43" xfId="0" applyNumberFormat="1" applyFont="1" applyBorder="1" applyAlignment="1">
      <alignment vertical="center" wrapText="1"/>
    </xf>
    <xf numFmtId="2" fontId="1" fillId="32" borderId="10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4" fillId="31" borderId="8" xfId="0" applyNumberFormat="1" applyFont="1" applyFill="1" applyBorder="1" applyAlignment="1">
      <alignment horizontal="center" vertical="center" wrapText="1"/>
    </xf>
    <xf numFmtId="1" fontId="0" fillId="32" borderId="2" xfId="0" applyNumberFormat="1" applyFill="1" applyBorder="1" applyAlignment="1">
      <alignment horizontal="center" vertical="center" wrapText="1"/>
    </xf>
    <xf numFmtId="1" fontId="0" fillId="32" borderId="1" xfId="0" applyNumberFormat="1" applyFill="1" applyBorder="1" applyAlignment="1">
      <alignment horizontal="center" vertical="center" wrapText="1"/>
    </xf>
    <xf numFmtId="1" fontId="4" fillId="32" borderId="8" xfId="0" applyNumberFormat="1" applyFont="1" applyFill="1" applyBorder="1" applyAlignment="1">
      <alignment horizontal="center" vertical="center" wrapText="1"/>
    </xf>
    <xf numFmtId="1" fontId="0" fillId="32" borderId="6" xfId="0" applyNumberFormat="1" applyFill="1" applyBorder="1" applyAlignment="1">
      <alignment horizontal="center" vertical="center" wrapText="1"/>
    </xf>
    <xf numFmtId="1" fontId="0" fillId="32" borderId="29" xfId="0" applyNumberFormat="1" applyFill="1" applyBorder="1" applyAlignment="1">
      <alignment horizontal="center" vertical="center" wrapText="1"/>
    </xf>
    <xf numFmtId="2" fontId="2" fillId="32" borderId="1" xfId="0" applyNumberFormat="1" applyFont="1" applyFill="1" applyBorder="1" applyAlignment="1">
      <alignment horizontal="right" vertical="center" wrapText="1"/>
    </xf>
    <xf numFmtId="0" fontId="0" fillId="32" borderId="0" xfId="0" applyFill="1" applyAlignment="1">
      <alignment horizontal="center" vertical="center" wrapText="1"/>
    </xf>
    <xf numFmtId="0" fontId="0" fillId="32" borderId="0" xfId="0" applyFill="1"/>
    <xf numFmtId="4" fontId="4" fillId="0" borderId="17" xfId="0" applyNumberFormat="1" applyFont="1" applyBorder="1" applyAlignment="1">
      <alignment vertical="center"/>
    </xf>
    <xf numFmtId="2" fontId="2" fillId="31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Border="1" applyAlignment="1">
      <alignment vertical="center"/>
    </xf>
    <xf numFmtId="1" fontId="0" fillId="31" borderId="0" xfId="0" applyNumberFormat="1" applyFill="1" applyBorder="1" applyAlignment="1">
      <alignment horizontal="center" vertical="center" wrapText="1"/>
    </xf>
    <xf numFmtId="1" fontId="0" fillId="32" borderId="0" xfId="0" applyNumberForma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left" vertical="center" wrapText="1" indent="2"/>
    </xf>
    <xf numFmtId="1" fontId="0" fillId="38" borderId="2" xfId="0" applyNumberFormat="1" applyFill="1" applyBorder="1" applyAlignment="1">
      <alignment horizontal="center" vertical="center" wrapText="1"/>
    </xf>
    <xf numFmtId="2" fontId="0" fillId="38" borderId="1" xfId="0" applyNumberFormat="1" applyFill="1" applyBorder="1" applyAlignment="1">
      <alignment horizontal="left" vertical="center" wrapText="1"/>
    </xf>
    <xf numFmtId="2" fontId="0" fillId="38" borderId="1" xfId="0" applyNumberFormat="1" applyFill="1" applyBorder="1" applyAlignment="1">
      <alignment horizontal="center" vertical="center" wrapText="1"/>
    </xf>
    <xf numFmtId="1" fontId="0" fillId="38" borderId="1" xfId="0" applyNumberFormat="1" applyFill="1" applyBorder="1" applyAlignment="1">
      <alignment horizontal="center" vertical="center" wrapText="1"/>
    </xf>
    <xf numFmtId="2" fontId="0" fillId="38" borderId="9" xfId="0" applyNumberFormat="1" applyFill="1" applyBorder="1" applyAlignment="1">
      <alignment horizontal="center" vertical="center" wrapText="1"/>
    </xf>
    <xf numFmtId="2" fontId="4" fillId="38" borderId="1" xfId="0" applyNumberFormat="1" applyFont="1" applyFill="1" applyBorder="1" applyAlignment="1">
      <alignment horizontal="left" vertical="center" wrapText="1"/>
    </xf>
    <xf numFmtId="2" fontId="0" fillId="38" borderId="30" xfId="0" applyNumberFormat="1" applyFill="1" applyBorder="1" applyAlignment="1">
      <alignment horizontal="center" vertical="center" wrapText="1"/>
    </xf>
    <xf numFmtId="1" fontId="4" fillId="38" borderId="8" xfId="0" applyNumberFormat="1" applyFont="1" applyFill="1" applyBorder="1" applyAlignment="1">
      <alignment vertical="center" wrapText="1"/>
    </xf>
    <xf numFmtId="1" fontId="4" fillId="38" borderId="8" xfId="0" applyNumberFormat="1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vertical="center" wrapText="1"/>
    </xf>
    <xf numFmtId="1" fontId="0" fillId="0" borderId="24" xfId="0" applyNumberFormat="1" applyBorder="1" applyAlignment="1">
      <alignment horizontal="center" vertical="center" wrapText="1"/>
    </xf>
    <xf numFmtId="2" fontId="4" fillId="0" borderId="3" xfId="0" applyNumberFormat="1" applyFont="1" applyBorder="1" applyAlignment="1">
      <alignment horizontal="left" vertical="center" wrapText="1"/>
    </xf>
    <xf numFmtId="2" fontId="0" fillId="0" borderId="3" xfId="0" applyNumberFormat="1" applyBorder="1" applyAlignment="1">
      <alignment horizontal="center" vertical="center" wrapText="1"/>
    </xf>
    <xf numFmtId="1" fontId="0" fillId="31" borderId="3" xfId="0" applyNumberFormat="1" applyFill="1" applyBorder="1" applyAlignment="1">
      <alignment horizontal="center" vertical="center" wrapText="1"/>
    </xf>
    <xf numFmtId="1" fontId="0" fillId="32" borderId="3" xfId="0" applyNumberFormat="1" applyFill="1" applyBorder="1" applyAlignment="1">
      <alignment horizontal="center" vertical="center" wrapText="1"/>
    </xf>
    <xf numFmtId="1" fontId="0" fillId="38" borderId="46" xfId="0" applyNumberFormat="1" applyFill="1" applyBorder="1" applyAlignment="1">
      <alignment horizontal="center" vertical="center" wrapText="1"/>
    </xf>
    <xf numFmtId="1" fontId="2" fillId="0" borderId="46" xfId="0" applyNumberFormat="1" applyFont="1" applyBorder="1" applyAlignment="1">
      <alignment horizontal="center" vertical="center" wrapText="1"/>
    </xf>
    <xf numFmtId="1" fontId="0" fillId="0" borderId="46" xfId="0" applyNumberFormat="1" applyBorder="1" applyAlignment="1">
      <alignment horizontal="center" vertical="center" wrapText="1"/>
    </xf>
    <xf numFmtId="1" fontId="0" fillId="0" borderId="25" xfId="0" applyNumberFormat="1" applyBorder="1" applyAlignment="1">
      <alignment horizontal="center" vertical="center" wrapText="1"/>
    </xf>
    <xf numFmtId="1" fontId="0" fillId="0" borderId="26" xfId="0" applyNumberFormat="1" applyBorder="1" applyAlignment="1">
      <alignment horizontal="center" vertical="center" wrapText="1"/>
    </xf>
    <xf numFmtId="2" fontId="0" fillId="0" borderId="6" xfId="0" applyNumberFormat="1" applyBorder="1" applyAlignment="1">
      <alignment vertical="center" wrapText="1"/>
    </xf>
    <xf numFmtId="2" fontId="0" fillId="0" borderId="6" xfId="0" applyNumberFormat="1" applyBorder="1" applyAlignment="1">
      <alignment horizontal="center" vertical="center" wrapText="1"/>
    </xf>
    <xf numFmtId="1" fontId="4" fillId="0" borderId="1" xfId="0" applyNumberFormat="1" applyFont="1" applyBorder="1" applyAlignment="1">
      <alignment vertical="center" wrapText="1"/>
    </xf>
    <xf numFmtId="1" fontId="4" fillId="0" borderId="1" xfId="0" applyNumberFormat="1" applyFont="1" applyBorder="1" applyAlignment="1">
      <alignment horizontal="center" vertical="center" wrapText="1"/>
    </xf>
    <xf numFmtId="1" fontId="4" fillId="31" borderId="1" xfId="0" applyNumberFormat="1" applyFont="1" applyFill="1" applyBorder="1" applyAlignment="1">
      <alignment horizontal="center" vertical="center" wrapText="1"/>
    </xf>
    <xf numFmtId="1" fontId="4" fillId="32" borderId="1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1" fontId="2" fillId="0" borderId="2" xfId="0" applyNumberFormat="1" applyFont="1" applyBorder="1" applyAlignment="1">
      <alignment horizontal="center" vertical="center" wrapText="1"/>
    </xf>
    <xf numFmtId="1" fontId="0" fillId="3" borderId="2" xfId="0" applyNumberFormat="1" applyFill="1" applyBorder="1" applyAlignment="1">
      <alignment horizontal="center" vertical="center" wrapText="1"/>
    </xf>
    <xf numFmtId="4" fontId="0" fillId="3" borderId="17" xfId="0" applyNumberFormat="1" applyFill="1" applyBorder="1" applyAlignment="1">
      <alignment vertical="center"/>
    </xf>
    <xf numFmtId="0" fontId="0" fillId="3" borderId="27" xfId="0" applyFill="1" applyBorder="1" applyAlignment="1">
      <alignment horizontal="center" vertical="center"/>
    </xf>
    <xf numFmtId="1" fontId="0" fillId="3" borderId="1" xfId="0" applyNumberFormat="1" applyFill="1" applyBorder="1" applyAlignment="1">
      <alignment horizontal="center" vertical="center" wrapText="1"/>
    </xf>
    <xf numFmtId="4" fontId="0" fillId="3" borderId="40" xfId="0" applyNumberFormat="1" applyFill="1" applyBorder="1" applyAlignment="1">
      <alignment vertical="center"/>
    </xf>
    <xf numFmtId="1" fontId="0" fillId="3" borderId="0" xfId="0" applyNumberFormat="1" applyFill="1" applyBorder="1" applyAlignment="1">
      <alignment horizontal="center" vertical="center" wrapText="1"/>
    </xf>
    <xf numFmtId="4" fontId="0" fillId="3" borderId="0" xfId="0" applyNumberFormat="1" applyFill="1" applyBorder="1" applyAlignment="1">
      <alignment vertical="center"/>
    </xf>
    <xf numFmtId="4" fontId="0" fillId="3" borderId="41" xfId="0" applyNumberFormat="1" applyFill="1" applyBorder="1" applyAlignment="1">
      <alignment vertical="center"/>
    </xf>
    <xf numFmtId="2" fontId="0" fillId="3" borderId="2" xfId="0" applyNumberFormat="1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wrapText="1"/>
    </xf>
    <xf numFmtId="0" fontId="4" fillId="3" borderId="2" xfId="0" applyFont="1" applyFill="1" applyBorder="1" applyAlignment="1">
      <alignment horizontal="center"/>
    </xf>
    <xf numFmtId="1" fontId="0" fillId="3" borderId="24" xfId="0" applyNumberForma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wrapText="1"/>
    </xf>
    <xf numFmtId="0" fontId="0" fillId="3" borderId="57" xfId="0" applyFill="1" applyBorder="1" applyAlignment="1">
      <alignment horizontal="center" vertical="center"/>
    </xf>
    <xf numFmtId="1" fontId="0" fillId="3" borderId="3" xfId="0" applyNumberFormat="1" applyFill="1" applyBorder="1" applyAlignment="1">
      <alignment horizontal="center" vertical="center" wrapText="1"/>
    </xf>
    <xf numFmtId="1" fontId="0" fillId="3" borderId="46" xfId="0" applyNumberFormat="1" applyFill="1" applyBorder="1" applyAlignment="1">
      <alignment horizontal="center" vertical="center" wrapText="1"/>
    </xf>
    <xf numFmtId="1" fontId="2" fillId="0" borderId="51" xfId="0" applyNumberFormat="1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left" vertical="center" wrapText="1" indent="2"/>
    </xf>
    <xf numFmtId="0" fontId="4" fillId="0" borderId="58" xfId="0" applyFont="1" applyBorder="1" applyAlignment="1">
      <alignment horizontal="center"/>
    </xf>
    <xf numFmtId="1" fontId="0" fillId="31" borderId="44" xfId="0" applyNumberFormat="1" applyFill="1" applyBorder="1" applyAlignment="1">
      <alignment horizontal="center" vertical="center" wrapText="1"/>
    </xf>
    <xf numFmtId="1" fontId="0" fillId="32" borderId="44" xfId="0" applyNumberFormat="1" applyFill="1" applyBorder="1" applyAlignment="1">
      <alignment horizontal="center" vertical="center" wrapText="1"/>
    </xf>
    <xf numFmtId="2" fontId="0" fillId="31" borderId="0" xfId="0" applyNumberFormat="1" applyFill="1" applyBorder="1" applyAlignment="1">
      <alignment horizontal="center" vertical="center" wrapText="1"/>
    </xf>
    <xf numFmtId="1" fontId="0" fillId="3" borderId="9" xfId="0" applyNumberForma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4" fontId="4" fillId="3" borderId="17" xfId="0" applyNumberFormat="1" applyFont="1" applyFill="1" applyBorder="1" applyAlignment="1">
      <alignment vertical="center"/>
    </xf>
    <xf numFmtId="2" fontId="0" fillId="3" borderId="2" xfId="0" applyNumberFormat="1" applyFill="1" applyBorder="1" applyAlignment="1">
      <alignment horizontal="left" vertical="center" wrapText="1"/>
    </xf>
    <xf numFmtId="4" fontId="0" fillId="3" borderId="17" xfId="0" applyNumberFormat="1" applyFill="1" applyBorder="1" applyAlignment="1">
      <alignment vertical="center" wrapText="1"/>
    </xf>
    <xf numFmtId="4" fontId="4" fillId="3" borderId="17" xfId="0" applyNumberFormat="1" applyFont="1" applyFill="1" applyBorder="1" applyAlignment="1">
      <alignment vertical="center" wrapText="1"/>
    </xf>
    <xf numFmtId="2" fontId="0" fillId="3" borderId="28" xfId="0" applyNumberFormat="1" applyFill="1" applyBorder="1" applyAlignment="1">
      <alignment horizontal="center" vertical="center" wrapText="1"/>
    </xf>
    <xf numFmtId="2" fontId="0" fillId="31" borderId="28" xfId="0" applyNumberFormat="1" applyFill="1" applyBorder="1" applyAlignment="1">
      <alignment horizontal="center" vertical="center" wrapText="1"/>
    </xf>
    <xf numFmtId="1" fontId="0" fillId="3" borderId="30" xfId="0" applyNumberFormat="1" applyFill="1" applyBorder="1" applyAlignment="1">
      <alignment horizontal="center" vertical="center" wrapText="1"/>
    </xf>
    <xf numFmtId="1" fontId="0" fillId="32" borderId="30" xfId="0" applyNumberFormat="1" applyFill="1" applyBorder="1" applyAlignment="1">
      <alignment horizontal="center" vertical="center" wrapText="1"/>
    </xf>
    <xf numFmtId="1" fontId="0" fillId="31" borderId="29" xfId="0" applyNumberFormat="1" applyFill="1" applyBorder="1" applyAlignment="1">
      <alignment horizontal="center" vertical="center" wrapText="1"/>
    </xf>
    <xf numFmtId="4" fontId="0" fillId="3" borderId="60" xfId="0" applyNumberFormat="1" applyFill="1" applyBorder="1" applyAlignment="1">
      <alignment vertical="center" wrapText="1"/>
    </xf>
    <xf numFmtId="2" fontId="4" fillId="3" borderId="3" xfId="0" applyNumberFormat="1" applyFont="1" applyFill="1" applyBorder="1" applyAlignment="1">
      <alignment horizontal="center" vertical="center" wrapText="1"/>
    </xf>
    <xf numFmtId="2" fontId="0" fillId="3" borderId="57" xfId="0" applyNumberFormat="1" applyFill="1" applyBorder="1" applyAlignment="1">
      <alignment horizontal="center" vertical="center" wrapText="1"/>
    </xf>
    <xf numFmtId="1" fontId="0" fillId="3" borderId="61" xfId="0" applyNumberFormat="1" applyFill="1" applyBorder="1" applyAlignment="1">
      <alignment horizontal="center" vertical="center" wrapText="1"/>
    </xf>
    <xf numFmtId="1" fontId="0" fillId="3" borderId="25" xfId="0" applyNumberFormat="1" applyFill="1" applyBorder="1" applyAlignment="1">
      <alignment horizontal="center" vertical="center" wrapText="1"/>
    </xf>
    <xf numFmtId="2" fontId="0" fillId="0" borderId="58" xfId="0" applyNumberFormat="1" applyBorder="1" applyAlignment="1">
      <alignment horizontal="center" vertical="center" wrapText="1"/>
    </xf>
    <xf numFmtId="2" fontId="0" fillId="31" borderId="44" xfId="0" applyNumberForma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vertical="center" wrapText="1"/>
    </xf>
    <xf numFmtId="1" fontId="0" fillId="3" borderId="57" xfId="0" applyNumberFormat="1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4" fontId="0" fillId="3" borderId="3" xfId="0" applyNumberFormat="1" applyFill="1" applyBorder="1" applyAlignment="1">
      <alignment vertical="center"/>
    </xf>
    <xf numFmtId="1" fontId="2" fillId="0" borderId="25" xfId="0" applyNumberFormat="1" applyFont="1" applyBorder="1" applyAlignment="1">
      <alignment horizontal="center" vertical="center" wrapText="1"/>
    </xf>
    <xf numFmtId="1" fontId="2" fillId="0" borderId="26" xfId="0" applyNumberFormat="1" applyFont="1" applyBorder="1" applyAlignment="1">
      <alignment horizontal="center" vertical="center" wrapText="1"/>
    </xf>
    <xf numFmtId="2" fontId="0" fillId="31" borderId="6" xfId="0" applyNumberFormat="1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vertical="center" wrapText="1"/>
    </xf>
    <xf numFmtId="4" fontId="4" fillId="3" borderId="1" xfId="0" applyNumberFormat="1" applyFont="1" applyFill="1" applyBorder="1" applyAlignment="1">
      <alignment vertical="center" wrapText="1"/>
    </xf>
    <xf numFmtId="164" fontId="0" fillId="0" borderId="0" xfId="0" applyNumberFormat="1"/>
    <xf numFmtId="2" fontId="4" fillId="0" borderId="2" xfId="0" applyNumberFormat="1" applyFont="1" applyFill="1" applyBorder="1" applyAlignment="1">
      <alignment horizontal="center" vertical="center" wrapText="1"/>
    </xf>
    <xf numFmtId="164" fontId="0" fillId="0" borderId="3" xfId="0" applyNumberFormat="1" applyBorder="1" applyAlignment="1" applyProtection="1">
      <alignment horizontal="center" vertical="center" wrapText="1"/>
      <protection locked="0"/>
    </xf>
    <xf numFmtId="164" fontId="0" fillId="31" borderId="57" xfId="0" applyNumberFormat="1" applyFill="1" applyBorder="1" applyAlignment="1" applyProtection="1">
      <alignment horizontal="center" vertical="center" wrapText="1"/>
      <protection locked="0"/>
    </xf>
    <xf numFmtId="164" fontId="0" fillId="0" borderId="1" xfId="0" applyNumberFormat="1" applyBorder="1" applyAlignment="1" applyProtection="1">
      <alignment horizontal="center" vertical="center" wrapText="1"/>
      <protection locked="0"/>
    </xf>
    <xf numFmtId="164" fontId="0" fillId="31" borderId="27" xfId="0" applyNumberForma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Border="1" applyAlignment="1" applyProtection="1">
      <alignment horizontal="center" vertical="center" wrapText="1"/>
      <protection locked="0"/>
    </xf>
    <xf numFmtId="164" fontId="55" fillId="0" borderId="6" xfId="0" applyNumberFormat="1" applyFont="1" applyBorder="1" applyAlignment="1" applyProtection="1">
      <alignment horizontal="center" vertical="center" wrapText="1"/>
      <protection locked="0"/>
    </xf>
    <xf numFmtId="164" fontId="0" fillId="31" borderId="63" xfId="0" applyNumberFormat="1" applyFill="1" applyBorder="1" applyAlignment="1" applyProtection="1">
      <alignment horizontal="center" vertical="center" wrapText="1"/>
      <protection locked="0"/>
    </xf>
    <xf numFmtId="164" fontId="0" fillId="0" borderId="2" xfId="0" applyNumberFormat="1" applyBorder="1" applyAlignment="1" applyProtection="1">
      <alignment horizontal="center" vertical="center" wrapText="1"/>
      <protection locked="0"/>
    </xf>
    <xf numFmtId="164" fontId="0" fillId="31" borderId="28" xfId="0" applyNumberFormat="1" applyFill="1" applyBorder="1" applyAlignment="1" applyProtection="1">
      <alignment horizontal="center" vertical="center" wrapText="1"/>
      <protection locked="0"/>
    </xf>
    <xf numFmtId="2" fontId="0" fillId="31" borderId="62" xfId="0" applyNumberFormat="1" applyFont="1" applyFill="1" applyBorder="1" applyAlignment="1" applyProtection="1">
      <alignment horizontal="center" vertical="center" wrapText="1"/>
      <protection locked="0"/>
    </xf>
    <xf numFmtId="164" fontId="0" fillId="31" borderId="33" xfId="0" applyNumberFormat="1" applyFill="1" applyBorder="1" applyAlignment="1" applyProtection="1">
      <alignment horizontal="center" vertical="center" wrapText="1"/>
      <protection locked="0"/>
    </xf>
    <xf numFmtId="164" fontId="0" fillId="0" borderId="29" xfId="0" applyNumberFormat="1" applyBorder="1" applyAlignment="1" applyProtection="1">
      <alignment horizontal="center" vertical="center" wrapText="1"/>
      <protection locked="0"/>
    </xf>
    <xf numFmtId="164" fontId="1" fillId="31" borderId="4" xfId="0" applyNumberFormat="1" applyFont="1" applyFill="1" applyBorder="1" applyAlignment="1" applyProtection="1">
      <alignment horizontal="center" vertical="center" wrapText="1"/>
      <protection locked="0"/>
    </xf>
    <xf numFmtId="164" fontId="2" fillId="31" borderId="5" xfId="0" applyNumberFormat="1" applyFont="1" applyFill="1" applyBorder="1" applyAlignment="1" applyProtection="1">
      <alignment horizontal="center" vertical="center" wrapText="1"/>
      <protection locked="0"/>
    </xf>
    <xf numFmtId="164" fontId="1" fillId="31" borderId="7" xfId="0" applyNumberFormat="1" applyFont="1" applyFill="1" applyBorder="1" applyAlignment="1" applyProtection="1">
      <alignment horizontal="center" vertical="center" wrapText="1"/>
      <protection locked="0"/>
    </xf>
    <xf numFmtId="164" fontId="0" fillId="31" borderId="4" xfId="0" applyNumberFormat="1" applyFill="1" applyBorder="1" applyAlignment="1" applyProtection="1">
      <alignment horizontal="center" vertical="center" wrapText="1"/>
      <protection locked="0"/>
    </xf>
    <xf numFmtId="164" fontId="0" fillId="38" borderId="1" xfId="0" applyNumberFormat="1" applyFill="1" applyBorder="1" applyAlignment="1" applyProtection="1">
      <alignment horizontal="center" vertical="center" wrapText="1"/>
      <protection locked="0"/>
    </xf>
    <xf numFmtId="164" fontId="0" fillId="38" borderId="47" xfId="0" applyNumberFormat="1" applyFill="1" applyBorder="1" applyAlignment="1" applyProtection="1">
      <alignment horizontal="center" vertical="center" wrapText="1"/>
      <protection locked="0"/>
    </xf>
    <xf numFmtId="164" fontId="0" fillId="31" borderId="47" xfId="0" applyNumberFormat="1" applyFill="1" applyBorder="1" applyAlignment="1" applyProtection="1">
      <alignment horizontal="center" vertical="center" wrapText="1"/>
      <protection locked="0"/>
    </xf>
    <xf numFmtId="164" fontId="0" fillId="38" borderId="2" xfId="0" applyNumberFormat="1" applyFill="1" applyBorder="1" applyAlignment="1" applyProtection="1">
      <alignment horizontal="center" vertical="center" wrapText="1"/>
      <protection locked="0"/>
    </xf>
    <xf numFmtId="164" fontId="0" fillId="38" borderId="8" xfId="0" applyNumberFormat="1" applyFill="1" applyBorder="1" applyAlignment="1" applyProtection="1">
      <alignment horizontal="center" vertical="center" wrapText="1"/>
      <protection locked="0"/>
    </xf>
    <xf numFmtId="164" fontId="0" fillId="0" borderId="8" xfId="0" applyNumberFormat="1" applyBorder="1" applyAlignment="1" applyProtection="1">
      <alignment horizontal="center" vertical="center" wrapText="1"/>
      <protection locked="0"/>
    </xf>
    <xf numFmtId="164" fontId="37" fillId="0" borderId="6" xfId="0" applyNumberFormat="1" applyFont="1" applyBorder="1" applyAlignment="1" applyProtection="1">
      <alignment horizontal="center" vertical="center" wrapText="1"/>
      <protection locked="0"/>
    </xf>
    <xf numFmtId="164" fontId="0" fillId="31" borderId="7" xfId="0" applyNumberFormat="1" applyFill="1" applyBorder="1" applyAlignment="1" applyProtection="1">
      <alignment horizontal="center" vertical="center" wrapText="1"/>
      <protection locked="0"/>
    </xf>
    <xf numFmtId="164" fontId="0" fillId="38" borderId="28" xfId="0" applyNumberFormat="1" applyFill="1" applyBorder="1" applyAlignment="1" applyProtection="1">
      <alignment horizontal="center" vertical="center" wrapText="1"/>
      <protection locked="0"/>
    </xf>
    <xf numFmtId="164" fontId="0" fillId="3" borderId="1" xfId="0" applyNumberFormat="1" applyFill="1" applyBorder="1" applyAlignment="1" applyProtection="1">
      <alignment horizontal="center" vertical="center" wrapText="1"/>
      <protection locked="0"/>
    </xf>
    <xf numFmtId="164" fontId="0" fillId="3" borderId="28" xfId="0" applyNumberFormat="1" applyFill="1" applyBorder="1" applyAlignment="1" applyProtection="1">
      <alignment horizontal="center" vertical="center" wrapText="1"/>
      <protection locked="0"/>
    </xf>
    <xf numFmtId="164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164" fontId="0" fillId="3" borderId="2" xfId="0" applyNumberFormat="1" applyFill="1" applyBorder="1" applyAlignment="1" applyProtection="1">
      <alignment horizontal="center" vertical="center" wrapText="1"/>
      <protection locked="0"/>
    </xf>
    <xf numFmtId="164" fontId="0" fillId="0" borderId="0" xfId="0" applyNumberFormat="1" applyBorder="1" applyAlignment="1" applyProtection="1">
      <alignment horizontal="center" vertical="center" wrapText="1"/>
      <protection locked="0"/>
    </xf>
    <xf numFmtId="164" fontId="0" fillId="3" borderId="3" xfId="0" applyNumberFormat="1" applyFill="1" applyBorder="1" applyAlignment="1" applyProtection="1">
      <alignment horizontal="center" vertical="center" wrapText="1"/>
      <protection locked="0"/>
    </xf>
    <xf numFmtId="164" fontId="0" fillId="3" borderId="57" xfId="0" applyNumberFormat="1" applyFill="1" applyBorder="1" applyAlignment="1" applyProtection="1">
      <alignment horizontal="center" vertical="center" wrapText="1"/>
      <protection locked="0"/>
    </xf>
    <xf numFmtId="164" fontId="0" fillId="0" borderId="6" xfId="0" applyNumberFormat="1" applyBorder="1" applyAlignment="1" applyProtection="1">
      <alignment horizontal="center" vertical="center" wrapText="1"/>
      <protection locked="0"/>
    </xf>
    <xf numFmtId="164" fontId="0" fillId="31" borderId="59" xfId="0" applyNumberFormat="1" applyFill="1" applyBorder="1" applyAlignment="1" applyProtection="1">
      <alignment horizontal="center" vertical="center" wrapText="1"/>
      <protection locked="0"/>
    </xf>
    <xf numFmtId="164" fontId="0" fillId="3" borderId="27" xfId="0" applyNumberFormat="1" applyFill="1" applyBorder="1" applyAlignment="1" applyProtection="1">
      <alignment horizontal="center" vertical="center" wrapText="1"/>
      <protection locked="0"/>
    </xf>
    <xf numFmtId="164" fontId="0" fillId="0" borderId="44" xfId="0" applyNumberFormat="1" applyBorder="1" applyAlignment="1" applyProtection="1">
      <alignment horizontal="center" vertical="center" wrapText="1"/>
      <protection locked="0"/>
    </xf>
    <xf numFmtId="164" fontId="0" fillId="3" borderId="4" xfId="0" applyNumberFormat="1" applyFill="1" applyBorder="1" applyAlignment="1" applyProtection="1">
      <alignment horizontal="center" vertical="center" wrapText="1"/>
      <protection locked="0"/>
    </xf>
    <xf numFmtId="164" fontId="0" fillId="31" borderId="5" xfId="0" applyNumberFormat="1" applyFill="1" applyBorder="1" applyAlignment="1" applyProtection="1">
      <alignment horizontal="center" vertical="center" wrapText="1"/>
      <protection locked="0"/>
    </xf>
    <xf numFmtId="164" fontId="0" fillId="3" borderId="5" xfId="0" applyNumberFormat="1" applyFill="1" applyBorder="1" applyAlignment="1" applyProtection="1">
      <alignment horizontal="center" vertical="center" wrapText="1"/>
      <protection locked="0"/>
    </xf>
    <xf numFmtId="2" fontId="1" fillId="31" borderId="26" xfId="0" applyNumberFormat="1" applyFont="1" applyFill="1" applyBorder="1" applyAlignment="1">
      <alignment horizontal="right" vertical="center" wrapText="1"/>
    </xf>
    <xf numFmtId="2" fontId="1" fillId="31" borderId="6" xfId="0" applyNumberFormat="1" applyFont="1" applyFill="1" applyBorder="1" applyAlignment="1">
      <alignment horizontal="right" vertical="center" wrapText="1"/>
    </xf>
    <xf numFmtId="2" fontId="38" fillId="2" borderId="36" xfId="0" applyNumberFormat="1" applyFont="1" applyFill="1" applyBorder="1" applyAlignment="1">
      <alignment horizontal="left" vertical="center" wrapText="1"/>
    </xf>
    <xf numFmtId="2" fontId="38" fillId="2" borderId="37" xfId="0" applyNumberFormat="1" applyFont="1" applyFill="1" applyBorder="1" applyAlignment="1">
      <alignment horizontal="left" vertical="center" wrapText="1"/>
    </xf>
    <xf numFmtId="2" fontId="38" fillId="2" borderId="38" xfId="0" applyNumberFormat="1" applyFont="1" applyFill="1" applyBorder="1" applyAlignment="1">
      <alignment horizontal="left" vertical="center" wrapText="1"/>
    </xf>
    <xf numFmtId="2" fontId="38" fillId="2" borderId="56" xfId="0" applyNumberFormat="1" applyFont="1" applyFill="1" applyBorder="1" applyAlignment="1">
      <alignment horizontal="left" vertical="center" wrapText="1"/>
    </xf>
    <xf numFmtId="2" fontId="38" fillId="2" borderId="0" xfId="0" applyNumberFormat="1" applyFont="1" applyFill="1" applyBorder="1" applyAlignment="1">
      <alignment horizontal="left" vertical="center" wrapText="1"/>
    </xf>
    <xf numFmtId="2" fontId="38" fillId="2" borderId="55" xfId="0" applyNumberFormat="1" applyFont="1" applyFill="1" applyBorder="1" applyAlignment="1">
      <alignment horizontal="left" vertical="center" wrapText="1"/>
    </xf>
    <xf numFmtId="2" fontId="1" fillId="31" borderId="46" xfId="0" applyNumberFormat="1" applyFont="1" applyFill="1" applyBorder="1" applyAlignment="1">
      <alignment horizontal="right" vertical="center" wrapText="1"/>
    </xf>
    <xf numFmtId="2" fontId="1" fillId="31" borderId="2" xfId="0" applyNumberFormat="1" applyFont="1" applyFill="1" applyBorder="1" applyAlignment="1">
      <alignment horizontal="right" vertical="center" wrapText="1"/>
    </xf>
    <xf numFmtId="2" fontId="2" fillId="31" borderId="25" xfId="0" applyNumberFormat="1" applyFont="1" applyFill="1" applyBorder="1" applyAlignment="1">
      <alignment horizontal="right" vertical="center" wrapText="1"/>
    </xf>
    <xf numFmtId="2" fontId="2" fillId="31" borderId="1" xfId="0" applyNumberFormat="1" applyFont="1" applyFill="1" applyBorder="1" applyAlignment="1">
      <alignment horizontal="right" vertical="center" wrapText="1"/>
    </xf>
    <xf numFmtId="2" fontId="38" fillId="2" borderId="34" xfId="0" applyNumberFormat="1" applyFont="1" applyFill="1" applyBorder="1" applyAlignment="1">
      <alignment horizontal="left" vertical="center" wrapText="1"/>
    </xf>
    <xf numFmtId="2" fontId="38" fillId="2" borderId="39" xfId="0" applyNumberFormat="1" applyFont="1" applyFill="1" applyBorder="1" applyAlignment="1">
      <alignment horizontal="left" vertical="center" wrapText="1"/>
    </xf>
    <xf numFmtId="2" fontId="38" fillId="2" borderId="35" xfId="0" applyNumberFormat="1" applyFont="1" applyFill="1" applyBorder="1" applyAlignment="1">
      <alignment horizontal="left" vertical="center" wrapText="1"/>
    </xf>
    <xf numFmtId="2" fontId="1" fillId="2" borderId="45" xfId="0" applyNumberFormat="1" applyFont="1" applyFill="1" applyBorder="1" applyAlignment="1">
      <alignment horizontal="center" vertical="center" wrapText="1"/>
    </xf>
    <xf numFmtId="2" fontId="1" fillId="2" borderId="44" xfId="0" applyNumberFormat="1" applyFont="1" applyFill="1" applyBorder="1" applyAlignment="1">
      <alignment horizontal="center" vertical="center" wrapText="1"/>
    </xf>
    <xf numFmtId="2" fontId="1" fillId="2" borderId="38" xfId="0" applyNumberFormat="1" applyFont="1" applyFill="1" applyBorder="1" applyAlignment="1">
      <alignment horizontal="center" vertical="center" wrapText="1"/>
    </xf>
    <xf numFmtId="164" fontId="0" fillId="31" borderId="32" xfId="0" applyNumberFormat="1" applyFill="1" applyBorder="1" applyAlignment="1" applyProtection="1">
      <alignment horizontal="center" vertical="center" wrapText="1"/>
      <protection locked="0"/>
    </xf>
    <xf numFmtId="164" fontId="0" fillId="31" borderId="33" xfId="0" applyNumberFormat="1" applyFill="1" applyBorder="1" applyAlignment="1" applyProtection="1">
      <alignment horizontal="center" vertical="center" wrapText="1"/>
      <protection locked="0"/>
    </xf>
    <xf numFmtId="164" fontId="0" fillId="31" borderId="31" xfId="0" applyNumberFormat="1" applyFill="1" applyBorder="1" applyAlignment="1" applyProtection="1">
      <alignment horizontal="center" vertical="center" wrapText="1"/>
      <protection locked="0"/>
    </xf>
    <xf numFmtId="164" fontId="0" fillId="31" borderId="35" xfId="0" applyNumberFormat="1" applyFill="1" applyBorder="1" applyAlignment="1" applyProtection="1">
      <alignment horizontal="center" vertical="center" wrapText="1"/>
      <protection locked="0"/>
    </xf>
    <xf numFmtId="164" fontId="0" fillId="31" borderId="55" xfId="0" applyNumberFormat="1" applyFill="1" applyBorder="1" applyAlignment="1" applyProtection="1">
      <alignment horizontal="center" vertical="center" wrapText="1"/>
      <protection locked="0"/>
    </xf>
    <xf numFmtId="164" fontId="0" fillId="31" borderId="50" xfId="0" applyNumberFormat="1" applyFill="1" applyBorder="1" applyAlignment="1" applyProtection="1">
      <alignment horizontal="center" vertical="center" wrapText="1"/>
      <protection locked="0"/>
    </xf>
    <xf numFmtId="2" fontId="38" fillId="2" borderId="50" xfId="0" applyNumberFormat="1" applyFont="1" applyFill="1" applyBorder="1" applyAlignment="1">
      <alignment horizontal="left" vertical="center" wrapText="1"/>
    </xf>
    <xf numFmtId="0" fontId="35" fillId="3" borderId="3" xfId="6" applyFont="1" applyFill="1" applyBorder="1" applyAlignment="1">
      <alignment horizontal="center" vertical="center" wrapText="1"/>
    </xf>
    <xf numFmtId="0" fontId="36" fillId="3" borderId="3" xfId="6" applyFont="1" applyFill="1" applyBorder="1" applyAlignment="1">
      <alignment horizontal="center" vertical="center" wrapText="1"/>
    </xf>
    <xf numFmtId="0" fontId="36" fillId="3" borderId="4" xfId="6" applyFont="1" applyFill="1" applyBorder="1" applyAlignment="1">
      <alignment horizontal="center" vertical="center" wrapText="1"/>
    </xf>
    <xf numFmtId="0" fontId="35" fillId="3" borderId="1" xfId="6" applyFont="1" applyFill="1" applyBorder="1" applyAlignment="1">
      <alignment horizontal="center" vertical="center" wrapText="1"/>
    </xf>
    <xf numFmtId="0" fontId="36" fillId="3" borderId="1" xfId="6" applyFont="1" applyFill="1" applyBorder="1" applyAlignment="1">
      <alignment horizontal="center" vertical="center" wrapText="1"/>
    </xf>
    <xf numFmtId="0" fontId="36" fillId="3" borderId="5" xfId="6" applyFont="1" applyFill="1" applyBorder="1" applyAlignment="1">
      <alignment horizontal="center" vertical="center" wrapText="1"/>
    </xf>
    <xf numFmtId="0" fontId="35" fillId="31" borderId="1" xfId="6" applyFont="1" applyFill="1" applyBorder="1" applyAlignment="1">
      <alignment horizontal="center" vertical="center" wrapText="1"/>
    </xf>
    <xf numFmtId="0" fontId="36" fillId="31" borderId="1" xfId="6" applyFont="1" applyFill="1" applyBorder="1" applyAlignment="1">
      <alignment horizontal="center" vertical="center" wrapText="1"/>
    </xf>
    <xf numFmtId="0" fontId="36" fillId="31" borderId="5" xfId="6" applyFont="1" applyFill="1" applyBorder="1" applyAlignment="1">
      <alignment horizontal="center" vertical="center" wrapText="1"/>
    </xf>
    <xf numFmtId="2" fontId="1" fillId="2" borderId="36" xfId="0" applyNumberFormat="1" applyFont="1" applyFill="1" applyBorder="1" applyAlignment="1">
      <alignment horizontal="center" vertical="center" wrapText="1"/>
    </xf>
    <xf numFmtId="2" fontId="1" fillId="2" borderId="37" xfId="0" applyNumberFormat="1" applyFont="1" applyFill="1" applyBorder="1" applyAlignment="1">
      <alignment horizontal="center" vertical="center" wrapText="1"/>
    </xf>
    <xf numFmtId="0" fontId="35" fillId="31" borderId="48" xfId="6" applyFont="1" applyFill="1" applyBorder="1" applyAlignment="1">
      <alignment horizontal="center" vertical="center" wrapText="1"/>
    </xf>
    <xf numFmtId="0" fontId="35" fillId="31" borderId="49" xfId="6" applyFont="1" applyFill="1" applyBorder="1" applyAlignment="1">
      <alignment horizontal="center" vertical="center" wrapText="1"/>
    </xf>
    <xf numFmtId="2" fontId="1" fillId="2" borderId="50" xfId="0" applyNumberFormat="1" applyFont="1" applyFill="1" applyBorder="1" applyAlignment="1">
      <alignment horizontal="center" vertical="center" wrapText="1"/>
    </xf>
    <xf numFmtId="2" fontId="1" fillId="2" borderId="34" xfId="0" applyNumberFormat="1" applyFont="1" applyFill="1" applyBorder="1" applyAlignment="1">
      <alignment horizontal="center" vertical="center" wrapText="1"/>
    </xf>
    <xf numFmtId="2" fontId="1" fillId="2" borderId="39" xfId="0" applyNumberFormat="1" applyFont="1" applyFill="1" applyBorder="1" applyAlignment="1">
      <alignment horizontal="center" vertical="center" wrapText="1"/>
    </xf>
    <xf numFmtId="2" fontId="1" fillId="2" borderId="35" xfId="0" applyNumberFormat="1" applyFont="1" applyFill="1" applyBorder="1" applyAlignment="1">
      <alignment horizontal="center" vertical="center" wrapText="1"/>
    </xf>
    <xf numFmtId="164" fontId="0" fillId="31" borderId="32" xfId="0" applyNumberFormat="1" applyFill="1" applyBorder="1" applyAlignment="1">
      <alignment horizontal="center" vertical="center" wrapText="1"/>
    </xf>
    <xf numFmtId="164" fontId="0" fillId="31" borderId="33" xfId="0" applyNumberFormat="1" applyFill="1" applyBorder="1" applyAlignment="1">
      <alignment horizontal="center" vertical="center" wrapText="1"/>
    </xf>
    <xf numFmtId="164" fontId="0" fillId="31" borderId="31" xfId="0" applyNumberFormat="1" applyFill="1" applyBorder="1" applyAlignment="1">
      <alignment horizontal="center" vertical="center" wrapText="1"/>
    </xf>
    <xf numFmtId="2" fontId="38" fillId="2" borderId="52" xfId="0" applyNumberFormat="1" applyFont="1" applyFill="1" applyBorder="1" applyAlignment="1">
      <alignment horizontal="left" vertical="center" wrapText="1"/>
    </xf>
    <xf numFmtId="2" fontId="38" fillId="2" borderId="53" xfId="0" applyNumberFormat="1" applyFont="1" applyFill="1" applyBorder="1" applyAlignment="1">
      <alignment horizontal="left" vertical="center" wrapText="1"/>
    </xf>
    <xf numFmtId="2" fontId="38" fillId="2" borderId="54" xfId="0" applyNumberFormat="1" applyFont="1" applyFill="1" applyBorder="1" applyAlignment="1">
      <alignment horizontal="left" vertical="center" wrapText="1"/>
    </xf>
    <xf numFmtId="2" fontId="1" fillId="31" borderId="24" xfId="0" applyNumberFormat="1" applyFont="1" applyFill="1" applyBorder="1" applyAlignment="1">
      <alignment horizontal="right" vertical="center" wrapText="1"/>
    </xf>
    <xf numFmtId="2" fontId="1" fillId="31" borderId="3" xfId="0" applyNumberFormat="1" applyFont="1" applyFill="1" applyBorder="1" applyAlignment="1">
      <alignment horizontal="right" vertical="center" wrapText="1"/>
    </xf>
  </cellXfs>
  <cellStyles count="190">
    <cellStyle name="20 % - Accent1 1" xfId="53"/>
    <cellStyle name="20 % - Accent1 2" xfId="54"/>
    <cellStyle name="20 % - Accent1 3" xfId="30"/>
    <cellStyle name="20 % - Accent2 1" xfId="55"/>
    <cellStyle name="20 % - Accent2 2" xfId="56"/>
    <cellStyle name="20 % - Accent2 3" xfId="34"/>
    <cellStyle name="20 % - Accent3 1" xfId="57"/>
    <cellStyle name="20 % - Accent3 2" xfId="58"/>
    <cellStyle name="20 % - Accent3 3" xfId="38"/>
    <cellStyle name="20 % - Accent4 1" xfId="59"/>
    <cellStyle name="20 % - Accent4 2" xfId="60"/>
    <cellStyle name="20 % - Accent4 3" xfId="42"/>
    <cellStyle name="20 % - Accent5 1" xfId="61"/>
    <cellStyle name="20 % - Accent5 2" xfId="62"/>
    <cellStyle name="20 % - Accent5 3" xfId="46"/>
    <cellStyle name="20 % - Accent6 1" xfId="63"/>
    <cellStyle name="20 % - Accent6 2" xfId="64"/>
    <cellStyle name="20 % - Accent6 3" xfId="50"/>
    <cellStyle name="40 % - Accent1 1" xfId="65"/>
    <cellStyle name="40 % - Accent1 2" xfId="66"/>
    <cellStyle name="40 % - Accent1 3" xfId="31"/>
    <cellStyle name="40 % - Accent2 1" xfId="67"/>
    <cellStyle name="40 % - Accent2 2" xfId="68"/>
    <cellStyle name="40 % - Accent2 3" xfId="35"/>
    <cellStyle name="40 % - Accent3 1" xfId="69"/>
    <cellStyle name="40 % - Accent3 2" xfId="70"/>
    <cellStyle name="40 % - Accent3 3" xfId="39"/>
    <cellStyle name="40 % - Accent4 1" xfId="71"/>
    <cellStyle name="40 % - Accent4 2" xfId="72"/>
    <cellStyle name="40 % - Accent4 3" xfId="43"/>
    <cellStyle name="40 % - Accent5 1" xfId="73"/>
    <cellStyle name="40 % - Accent5 2" xfId="74"/>
    <cellStyle name="40 % - Accent5 3" xfId="47"/>
    <cellStyle name="40 % - Accent6 1" xfId="75"/>
    <cellStyle name="40 % - Accent6 2" xfId="76"/>
    <cellStyle name="40 % - Accent6 3" xfId="51"/>
    <cellStyle name="60 % - Accent1 1" xfId="77"/>
    <cellStyle name="60 % - Accent1 2" xfId="78"/>
    <cellStyle name="60 % - Accent1 3" xfId="32"/>
    <cellStyle name="60 % - Accent2 1" xfId="79"/>
    <cellStyle name="60 % - Accent2 2" xfId="80"/>
    <cellStyle name="60 % - Accent2 3" xfId="36"/>
    <cellStyle name="60 % - Accent3 1" xfId="81"/>
    <cellStyle name="60 % - Accent3 2" xfId="82"/>
    <cellStyle name="60 % - Accent3 3" xfId="40"/>
    <cellStyle name="60 % - Accent4 1" xfId="83"/>
    <cellStyle name="60 % - Accent4 2" xfId="84"/>
    <cellStyle name="60 % - Accent4 3" xfId="44"/>
    <cellStyle name="60 % - Accent5 1" xfId="85"/>
    <cellStyle name="60 % - Accent5 2" xfId="86"/>
    <cellStyle name="60 % - Accent5 3" xfId="48"/>
    <cellStyle name="60 % - Accent6 1" xfId="87"/>
    <cellStyle name="60 % - Accent6 2" xfId="88"/>
    <cellStyle name="60 % - Accent6 3" xfId="52"/>
    <cellStyle name="Accent" xfId="169"/>
    <cellStyle name="Accent 1" xfId="170"/>
    <cellStyle name="Accent 2" xfId="171"/>
    <cellStyle name="Accent 3" xfId="172"/>
    <cellStyle name="Accent1 1" xfId="89"/>
    <cellStyle name="Accent1 2" xfId="90"/>
    <cellStyle name="Accent1 3" xfId="29"/>
    <cellStyle name="Accent2 1" xfId="91"/>
    <cellStyle name="Accent2 2" xfId="92"/>
    <cellStyle name="Accent2 3" xfId="33"/>
    <cellStyle name="Accent3 1" xfId="93"/>
    <cellStyle name="Accent3 2" xfId="94"/>
    <cellStyle name="Accent3 3" xfId="37"/>
    <cellStyle name="Accent4 1" xfId="95"/>
    <cellStyle name="Accent4 2" xfId="96"/>
    <cellStyle name="Accent4 3" xfId="41"/>
    <cellStyle name="Accent5 1" xfId="97"/>
    <cellStyle name="Accent5 2" xfId="98"/>
    <cellStyle name="Accent5 3" xfId="45"/>
    <cellStyle name="Accent6 1" xfId="99"/>
    <cellStyle name="Accent6 2" xfId="100"/>
    <cellStyle name="Accent6 3" xfId="49"/>
    <cellStyle name="Avertissement 1" xfId="101"/>
    <cellStyle name="Avertissement 2" xfId="102"/>
    <cellStyle name="Avertissement 3" xfId="25"/>
    <cellStyle name="Bad" xfId="173"/>
    <cellStyle name="Calcul 1" xfId="103"/>
    <cellStyle name="Calcul 2" xfId="104"/>
    <cellStyle name="Calcul 3" xfId="22"/>
    <cellStyle name="Cellule liée 1" xfId="105"/>
    <cellStyle name="Cellule liée 2" xfId="106"/>
    <cellStyle name="Cellule liée 3" xfId="23"/>
    <cellStyle name="Commentaire 1" xfId="107"/>
    <cellStyle name="Commentaire 2" xfId="108"/>
    <cellStyle name="Commentaire 3" xfId="26"/>
    <cellStyle name="Entrée 1" xfId="109"/>
    <cellStyle name="Entrée 2" xfId="110"/>
    <cellStyle name="Entrée 3" xfId="20"/>
    <cellStyle name="Error" xfId="174"/>
    <cellStyle name="Euro" xfId="1"/>
    <cellStyle name="Euro 1" xfId="112"/>
    <cellStyle name="Euro 2" xfId="2"/>
    <cellStyle name="Euro 2 2" xfId="113"/>
    <cellStyle name="Euro 3" xfId="3"/>
    <cellStyle name="Euro 3 2" xfId="114"/>
    <cellStyle name="Euro 4" xfId="111"/>
    <cellStyle name="Euro 5" xfId="161"/>
    <cellStyle name="Excel Built-in Normal" xfId="115"/>
    <cellStyle name="Footnote" xfId="175"/>
    <cellStyle name="Good" xfId="176"/>
    <cellStyle name="gris-b" xfId="164"/>
    <cellStyle name="Heading" xfId="116"/>
    <cellStyle name="Heading (user)" xfId="178"/>
    <cellStyle name="Heading 1" xfId="179"/>
    <cellStyle name="Heading 2" xfId="180"/>
    <cellStyle name="Heading 3" xfId="177"/>
    <cellStyle name="Heading 4" xfId="189"/>
    <cellStyle name="Heading1" xfId="117"/>
    <cellStyle name="Heading1 2" xfId="181"/>
    <cellStyle name="Hyperlink" xfId="182"/>
    <cellStyle name="Insatisfaisant 1" xfId="118"/>
    <cellStyle name="Insatisfaisant 2" xfId="119"/>
    <cellStyle name="Insatisfaisant 3" xfId="18"/>
    <cellStyle name="jaune+r" xfId="165"/>
    <cellStyle name="Milliers 2" xfId="4"/>
    <cellStyle name="Milliers 2 2" xfId="154"/>
    <cellStyle name="Milliers 2 3" xfId="149"/>
    <cellStyle name="Milliers 3" xfId="151"/>
    <cellStyle name="Milliers 4" xfId="158"/>
    <cellStyle name="Monétaire 2" xfId="150"/>
    <cellStyle name="Monétaire 2 2" xfId="155"/>
    <cellStyle name="Monétaire 3" xfId="152"/>
    <cellStyle name="Monétaire 4" xfId="156"/>
    <cellStyle name="Neutral" xfId="183"/>
    <cellStyle name="Neutre 1" xfId="120"/>
    <cellStyle name="Neutre 2" xfId="121"/>
    <cellStyle name="Neutre 3" xfId="19"/>
    <cellStyle name="Normal" xfId="0" builtinId="0"/>
    <cellStyle name="Normal 2" xfId="5"/>
    <cellStyle name="Normal 2 2" xfId="6"/>
    <cellStyle name="Normal 2 2 2" xfId="153"/>
    <cellStyle name="Normal 2 3" xfId="7"/>
    <cellStyle name="Normal 2 4" xfId="8"/>
    <cellStyle name="Normal 2 5" xfId="159"/>
    <cellStyle name="Normal 2 5 2" xfId="160"/>
    <cellStyle name="Normal 2 6" xfId="162"/>
    <cellStyle name="Normal 3" xfId="9"/>
    <cellStyle name="Normal 4" xfId="10"/>
    <cellStyle name="Normal 4 2" xfId="148"/>
    <cellStyle name="Normal 5" xfId="12"/>
    <cellStyle name="Normal 6" xfId="163"/>
    <cellStyle name="Normal 7" xfId="167"/>
    <cellStyle name="Note 2" xfId="168"/>
    <cellStyle name="orange" xfId="122"/>
    <cellStyle name="Pourcentage 2" xfId="11"/>
    <cellStyle name="Pourcentage 3" xfId="157"/>
    <cellStyle name="Result" xfId="123"/>
    <cellStyle name="Result 2" xfId="184"/>
    <cellStyle name="Result2" xfId="124"/>
    <cellStyle name="Result2 2" xfId="185"/>
    <cellStyle name="Rouge" xfId="125"/>
    <cellStyle name="Satisfaisant 1" xfId="126"/>
    <cellStyle name="Satisfaisant 2" xfId="127"/>
    <cellStyle name="Satisfaisant 3" xfId="17"/>
    <cellStyle name="Sortie 1" xfId="128"/>
    <cellStyle name="Sortie 2" xfId="129"/>
    <cellStyle name="Sortie 3" xfId="21"/>
    <cellStyle name="Status" xfId="186"/>
    <cellStyle name="Text" xfId="187"/>
    <cellStyle name="Texte explicatif 1" xfId="130"/>
    <cellStyle name="Texte explicatif 2" xfId="131"/>
    <cellStyle name="Texte explicatif 3" xfId="27"/>
    <cellStyle name="Titre 1" xfId="140"/>
    <cellStyle name="Titre 2" xfId="141"/>
    <cellStyle name="Titre 3" xfId="142"/>
    <cellStyle name="Titre 1 1" xfId="132"/>
    <cellStyle name="Titre 1 2" xfId="133"/>
    <cellStyle name="Titre 1 3" xfId="13"/>
    <cellStyle name="Titre 2 1" xfId="134"/>
    <cellStyle name="Titre 2 2" xfId="135"/>
    <cellStyle name="Titre 2 3" xfId="14"/>
    <cellStyle name="Titre 3 1" xfId="136"/>
    <cellStyle name="Titre 3 2" xfId="137"/>
    <cellStyle name="Titre 3 3" xfId="15"/>
    <cellStyle name="Titre 4 1" xfId="138"/>
    <cellStyle name="Titre 4 2" xfId="139"/>
    <cellStyle name="Titre 4 3" xfId="16"/>
    <cellStyle name="Total 1" xfId="143"/>
    <cellStyle name="Total 2" xfId="144"/>
    <cellStyle name="Total 3" xfId="28"/>
    <cellStyle name="Vérification 1" xfId="145"/>
    <cellStyle name="Vérification 2" xfId="146"/>
    <cellStyle name="Vérification 3" xfId="24"/>
    <cellStyle name="vert" xfId="147"/>
    <cellStyle name="vide" xfId="166"/>
    <cellStyle name="Warning" xfId="18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9"/>
  <sheetViews>
    <sheetView zoomScale="85" zoomScaleNormal="85" workbookViewId="0">
      <selection activeCell="G224" sqref="G224"/>
    </sheetView>
  </sheetViews>
  <sheetFormatPr baseColWidth="10" defaultRowHeight="14.5"/>
  <cols>
    <col min="1" max="1" width="10" bestFit="1" customWidth="1"/>
    <col min="2" max="2" width="98.36328125" bestFit="1" customWidth="1"/>
    <col min="3" max="3" width="14.08984375" bestFit="1" customWidth="1"/>
    <col min="4" max="4" width="0" hidden="1" customWidth="1"/>
    <col min="6" max="6" width="0" style="50" hidden="1" customWidth="1"/>
    <col min="7" max="7" width="12.453125" bestFit="1" customWidth="1"/>
    <col min="8" max="8" width="14.6328125" bestFit="1" customWidth="1"/>
    <col min="9" max="9" width="14.08984375" bestFit="1" customWidth="1"/>
  </cols>
  <sheetData>
    <row r="1" spans="1:9" ht="18.5">
      <c r="A1" s="202" t="s">
        <v>383</v>
      </c>
      <c r="B1" s="203"/>
      <c r="C1" s="203"/>
      <c r="D1" s="203"/>
      <c r="E1" s="203"/>
      <c r="F1" s="203"/>
      <c r="G1" s="203"/>
      <c r="H1" s="203"/>
      <c r="I1" s="204"/>
    </row>
    <row r="2" spans="1:9" ht="55.5" customHeight="1">
      <c r="A2" s="205" t="s">
        <v>98</v>
      </c>
      <c r="B2" s="206"/>
      <c r="C2" s="206"/>
      <c r="D2" s="206"/>
      <c r="E2" s="206"/>
      <c r="F2" s="206"/>
      <c r="G2" s="206"/>
      <c r="H2" s="206"/>
      <c r="I2" s="207"/>
    </row>
    <row r="3" spans="1:9" ht="18.5">
      <c r="A3" s="208" t="s">
        <v>177</v>
      </c>
      <c r="B3" s="209"/>
      <c r="C3" s="209"/>
      <c r="D3" s="209"/>
      <c r="E3" s="209"/>
      <c r="F3" s="209"/>
      <c r="G3" s="209"/>
      <c r="H3" s="209"/>
      <c r="I3" s="210"/>
    </row>
    <row r="4" spans="1:9" ht="19" thickBot="1">
      <c r="A4" s="213" t="s">
        <v>175</v>
      </c>
      <c r="B4" s="213"/>
      <c r="C4" s="213"/>
      <c r="D4" s="213"/>
      <c r="E4" s="213"/>
      <c r="F4" s="213"/>
      <c r="G4" s="213"/>
      <c r="H4" s="213"/>
      <c r="I4" s="214"/>
    </row>
    <row r="5" spans="1:9" ht="29.5" thickBot="1">
      <c r="A5" s="24" t="s">
        <v>6</v>
      </c>
      <c r="B5" s="4" t="s">
        <v>0</v>
      </c>
      <c r="C5" s="4" t="s">
        <v>1</v>
      </c>
      <c r="D5" s="4" t="s">
        <v>74</v>
      </c>
      <c r="E5" s="4" t="s">
        <v>76</v>
      </c>
      <c r="F5" s="40" t="s">
        <v>77</v>
      </c>
      <c r="G5" s="4" t="s">
        <v>2</v>
      </c>
      <c r="H5" s="4" t="s">
        <v>3</v>
      </c>
      <c r="I5" s="5" t="s">
        <v>4</v>
      </c>
    </row>
    <row r="6" spans="1:9" ht="15" customHeight="1" thickBot="1">
      <c r="A6" s="211" t="s">
        <v>12</v>
      </c>
      <c r="B6" s="212"/>
      <c r="C6" s="212"/>
      <c r="D6" s="212"/>
      <c r="E6" s="212"/>
      <c r="F6" s="212"/>
      <c r="G6" s="212"/>
      <c r="H6" s="212"/>
      <c r="I6" s="194"/>
    </row>
    <row r="7" spans="1:9" ht="14.4" customHeight="1">
      <c r="A7" s="67" t="s">
        <v>100</v>
      </c>
      <c r="B7" s="68" t="s">
        <v>13</v>
      </c>
      <c r="C7" s="69" t="s">
        <v>9</v>
      </c>
      <c r="D7" s="70">
        <v>1</v>
      </c>
      <c r="E7" s="70">
        <v>1</v>
      </c>
      <c r="F7" s="71">
        <v>1</v>
      </c>
      <c r="G7" s="138"/>
      <c r="H7" s="153">
        <f>E7*G7</f>
        <v>0</v>
      </c>
      <c r="I7" s="195">
        <f>SUM(H7:H31)</f>
        <v>0</v>
      </c>
    </row>
    <row r="8" spans="1:9">
      <c r="A8" s="72" t="s">
        <v>237</v>
      </c>
      <c r="B8" s="58" t="s">
        <v>94</v>
      </c>
      <c r="C8" s="59"/>
      <c r="D8" s="60">
        <v>6</v>
      </c>
      <c r="E8" s="60"/>
      <c r="F8" s="60">
        <v>10</v>
      </c>
      <c r="G8" s="154"/>
      <c r="H8" s="155"/>
      <c r="I8" s="196"/>
    </row>
    <row r="9" spans="1:9">
      <c r="A9" s="73" t="s">
        <v>238</v>
      </c>
      <c r="B9" s="56" t="s">
        <v>110</v>
      </c>
      <c r="C9" s="21" t="s">
        <v>10</v>
      </c>
      <c r="D9" s="35"/>
      <c r="E9" s="35">
        <v>3</v>
      </c>
      <c r="F9" s="43"/>
      <c r="G9" s="140"/>
      <c r="H9" s="156">
        <f t="shared" ref="H9:H31" si="0">E9*G9</f>
        <v>0</v>
      </c>
      <c r="I9" s="196"/>
    </row>
    <row r="10" spans="1:9">
      <c r="A10" s="73" t="s">
        <v>239</v>
      </c>
      <c r="B10" s="56" t="s">
        <v>111</v>
      </c>
      <c r="C10" s="21" t="s">
        <v>10</v>
      </c>
      <c r="D10" s="35"/>
      <c r="E10" s="35">
        <v>3</v>
      </c>
      <c r="F10" s="43"/>
      <c r="G10" s="140"/>
      <c r="H10" s="156">
        <f t="shared" si="0"/>
        <v>0</v>
      </c>
      <c r="I10" s="196"/>
    </row>
    <row r="11" spans="1:9">
      <c r="A11" s="72" t="s">
        <v>101</v>
      </c>
      <c r="B11" s="58" t="s">
        <v>93</v>
      </c>
      <c r="C11" s="61"/>
      <c r="D11" s="57"/>
      <c r="E11" s="57"/>
      <c r="F11" s="57"/>
      <c r="G11" s="154"/>
      <c r="H11" s="155"/>
      <c r="I11" s="196"/>
    </row>
    <row r="12" spans="1:9">
      <c r="A12" s="73" t="s">
        <v>112</v>
      </c>
      <c r="B12" s="56" t="s">
        <v>110</v>
      </c>
      <c r="C12" s="21" t="s">
        <v>10</v>
      </c>
      <c r="D12" s="35"/>
      <c r="E12" s="35">
        <v>3</v>
      </c>
      <c r="F12" s="43"/>
      <c r="G12" s="140"/>
      <c r="H12" s="156">
        <f t="shared" si="0"/>
        <v>0</v>
      </c>
      <c r="I12" s="196"/>
    </row>
    <row r="13" spans="1:9">
      <c r="A13" s="73" t="s">
        <v>113</v>
      </c>
      <c r="B13" s="56" t="s">
        <v>111</v>
      </c>
      <c r="C13" s="21" t="s">
        <v>10</v>
      </c>
      <c r="D13" s="35"/>
      <c r="E13" s="35">
        <v>3</v>
      </c>
      <c r="F13" s="43"/>
      <c r="G13" s="140"/>
      <c r="H13" s="156">
        <f t="shared" si="0"/>
        <v>0</v>
      </c>
      <c r="I13" s="196"/>
    </row>
    <row r="14" spans="1:9">
      <c r="A14" s="72" t="s">
        <v>102</v>
      </c>
      <c r="B14" s="58" t="s">
        <v>92</v>
      </c>
      <c r="C14" s="61"/>
      <c r="D14" s="57"/>
      <c r="E14" s="57"/>
      <c r="F14" s="57"/>
      <c r="G14" s="154"/>
      <c r="H14" s="155"/>
      <c r="I14" s="196"/>
    </row>
    <row r="15" spans="1:9">
      <c r="A15" s="73" t="s">
        <v>114</v>
      </c>
      <c r="B15" s="56" t="s">
        <v>110</v>
      </c>
      <c r="C15" s="21" t="s">
        <v>10</v>
      </c>
      <c r="D15" s="35"/>
      <c r="E15" s="35">
        <v>2</v>
      </c>
      <c r="F15" s="43"/>
      <c r="G15" s="140"/>
      <c r="H15" s="156">
        <f t="shared" si="0"/>
        <v>0</v>
      </c>
      <c r="I15" s="196"/>
    </row>
    <row r="16" spans="1:9">
      <c r="A16" s="73" t="s">
        <v>115</v>
      </c>
      <c r="B16" s="56" t="s">
        <v>111</v>
      </c>
      <c r="C16" s="21" t="s">
        <v>10</v>
      </c>
      <c r="D16" s="35"/>
      <c r="E16" s="35">
        <v>2</v>
      </c>
      <c r="F16" s="43"/>
      <c r="G16" s="140"/>
      <c r="H16" s="156">
        <f t="shared" si="0"/>
        <v>0</v>
      </c>
      <c r="I16" s="196"/>
    </row>
    <row r="17" spans="1:9">
      <c r="A17" s="72" t="s">
        <v>103</v>
      </c>
      <c r="B17" s="58" t="s">
        <v>14</v>
      </c>
      <c r="C17" s="61"/>
      <c r="D17" s="57">
        <v>0</v>
      </c>
      <c r="E17" s="57"/>
      <c r="F17" s="57">
        <v>10</v>
      </c>
      <c r="G17" s="154"/>
      <c r="H17" s="155"/>
      <c r="I17" s="196"/>
    </row>
    <row r="18" spans="1:9">
      <c r="A18" s="73" t="s">
        <v>116</v>
      </c>
      <c r="B18" s="56" t="s">
        <v>110</v>
      </c>
      <c r="C18" s="22" t="s">
        <v>10</v>
      </c>
      <c r="D18" s="35"/>
      <c r="E18" s="35">
        <v>15</v>
      </c>
      <c r="F18" s="43"/>
      <c r="G18" s="145"/>
      <c r="H18" s="156">
        <f t="shared" si="0"/>
        <v>0</v>
      </c>
      <c r="I18" s="196"/>
    </row>
    <row r="19" spans="1:9">
      <c r="A19" s="73" t="s">
        <v>117</v>
      </c>
      <c r="B19" s="56" t="s">
        <v>111</v>
      </c>
      <c r="C19" s="22" t="s">
        <v>10</v>
      </c>
      <c r="D19" s="35"/>
      <c r="E19" s="35">
        <v>15</v>
      </c>
      <c r="F19" s="43"/>
      <c r="G19" s="145"/>
      <c r="H19" s="156">
        <f t="shared" si="0"/>
        <v>0</v>
      </c>
      <c r="I19" s="196"/>
    </row>
    <row r="20" spans="1:9">
      <c r="A20" s="72" t="s">
        <v>104</v>
      </c>
      <c r="B20" s="62" t="s">
        <v>15</v>
      </c>
      <c r="C20" s="63"/>
      <c r="D20" s="57">
        <v>0</v>
      </c>
      <c r="E20" s="57"/>
      <c r="F20" s="57">
        <v>20</v>
      </c>
      <c r="G20" s="157"/>
      <c r="H20" s="155"/>
      <c r="I20" s="196"/>
    </row>
    <row r="21" spans="1:9">
      <c r="A21" s="73" t="s">
        <v>118</v>
      </c>
      <c r="B21" s="56" t="s">
        <v>110</v>
      </c>
      <c r="C21" s="22" t="s">
        <v>10</v>
      </c>
      <c r="D21" s="35"/>
      <c r="E21" s="35">
        <v>50</v>
      </c>
      <c r="F21" s="43"/>
      <c r="G21" s="145"/>
      <c r="H21" s="156">
        <f t="shared" si="0"/>
        <v>0</v>
      </c>
      <c r="I21" s="196"/>
    </row>
    <row r="22" spans="1:9">
      <c r="A22" s="73" t="s">
        <v>119</v>
      </c>
      <c r="B22" s="56" t="s">
        <v>111</v>
      </c>
      <c r="C22" s="22" t="s">
        <v>10</v>
      </c>
      <c r="D22" s="35"/>
      <c r="E22" s="35">
        <v>50</v>
      </c>
      <c r="F22" s="43"/>
      <c r="G22" s="145"/>
      <c r="H22" s="156">
        <f t="shared" si="0"/>
        <v>0</v>
      </c>
      <c r="I22" s="196"/>
    </row>
    <row r="23" spans="1:9">
      <c r="A23" s="74" t="s">
        <v>105</v>
      </c>
      <c r="B23" s="34" t="s">
        <v>16</v>
      </c>
      <c r="C23" s="1" t="s">
        <v>9</v>
      </c>
      <c r="D23" s="36">
        <v>0</v>
      </c>
      <c r="E23" s="36">
        <v>1</v>
      </c>
      <c r="F23" s="44">
        <v>1</v>
      </c>
      <c r="G23" s="140"/>
      <c r="H23" s="156">
        <f t="shared" si="0"/>
        <v>0</v>
      </c>
      <c r="I23" s="196"/>
    </row>
    <row r="24" spans="1:9" s="16" customFormat="1" ht="14.4" customHeight="1">
      <c r="A24" s="72" t="s">
        <v>106</v>
      </c>
      <c r="B24" s="64" t="s">
        <v>79</v>
      </c>
      <c r="C24" s="65"/>
      <c r="D24" s="65"/>
      <c r="E24" s="65"/>
      <c r="F24" s="65">
        <v>10</v>
      </c>
      <c r="G24" s="158"/>
      <c r="H24" s="155"/>
      <c r="I24" s="196"/>
    </row>
    <row r="25" spans="1:9" s="16" customFormat="1" ht="14.4" customHeight="1">
      <c r="A25" s="73" t="s">
        <v>120</v>
      </c>
      <c r="B25" s="56" t="s">
        <v>110</v>
      </c>
      <c r="C25" s="41" t="s">
        <v>10</v>
      </c>
      <c r="D25" s="42"/>
      <c r="E25" s="42">
        <v>12</v>
      </c>
      <c r="F25" s="45"/>
      <c r="G25" s="159"/>
      <c r="H25" s="156">
        <f t="shared" si="0"/>
        <v>0</v>
      </c>
      <c r="I25" s="196"/>
    </row>
    <row r="26" spans="1:9" s="16" customFormat="1" ht="14.4" customHeight="1">
      <c r="A26" s="73" t="s">
        <v>121</v>
      </c>
      <c r="B26" s="56" t="s">
        <v>111</v>
      </c>
      <c r="C26" s="41" t="s">
        <v>10</v>
      </c>
      <c r="D26" s="42"/>
      <c r="E26" s="42">
        <v>25</v>
      </c>
      <c r="F26" s="45"/>
      <c r="G26" s="159"/>
      <c r="H26" s="156">
        <f t="shared" si="0"/>
        <v>0</v>
      </c>
      <c r="I26" s="196"/>
    </row>
    <row r="27" spans="1:9" s="16" customFormat="1" ht="14.4" customHeight="1">
      <c r="A27" s="72" t="s">
        <v>107</v>
      </c>
      <c r="B27" s="64" t="s">
        <v>91</v>
      </c>
      <c r="C27" s="65"/>
      <c r="D27" s="65"/>
      <c r="E27" s="65"/>
      <c r="F27" s="65"/>
      <c r="G27" s="158"/>
      <c r="H27" s="155"/>
      <c r="I27" s="196"/>
    </row>
    <row r="28" spans="1:9" s="16" customFormat="1" ht="14.4" customHeight="1">
      <c r="A28" s="73" t="s">
        <v>122</v>
      </c>
      <c r="B28" s="56" t="s">
        <v>110</v>
      </c>
      <c r="C28" s="41" t="s">
        <v>95</v>
      </c>
      <c r="D28" s="42"/>
      <c r="E28" s="42">
        <v>2</v>
      </c>
      <c r="F28" s="45"/>
      <c r="G28" s="159"/>
      <c r="H28" s="156">
        <f t="shared" si="0"/>
        <v>0</v>
      </c>
      <c r="I28" s="196"/>
    </row>
    <row r="29" spans="1:9" s="16" customFormat="1" ht="14.4" customHeight="1">
      <c r="A29" s="73" t="s">
        <v>123</v>
      </c>
      <c r="B29" s="56" t="s">
        <v>111</v>
      </c>
      <c r="C29" s="41" t="s">
        <v>95</v>
      </c>
      <c r="D29" s="42"/>
      <c r="E29" s="42">
        <v>2</v>
      </c>
      <c r="F29" s="45"/>
      <c r="G29" s="159"/>
      <c r="H29" s="156">
        <f t="shared" si="0"/>
        <v>0</v>
      </c>
      <c r="I29" s="196"/>
    </row>
    <row r="30" spans="1:9">
      <c r="A30" s="75" t="s">
        <v>108</v>
      </c>
      <c r="B30" s="66" t="s">
        <v>17</v>
      </c>
      <c r="C30" s="1" t="s">
        <v>9</v>
      </c>
      <c r="D30" s="36">
        <v>1</v>
      </c>
      <c r="E30" s="36">
        <v>1</v>
      </c>
      <c r="F30" s="44">
        <v>1</v>
      </c>
      <c r="G30" s="140"/>
      <c r="H30" s="156">
        <f t="shared" si="0"/>
        <v>0</v>
      </c>
      <c r="I30" s="196"/>
    </row>
    <row r="31" spans="1:9" ht="15" thickBot="1">
      <c r="A31" s="76" t="s">
        <v>109</v>
      </c>
      <c r="B31" s="77" t="s">
        <v>236</v>
      </c>
      <c r="C31" s="78" t="s">
        <v>9</v>
      </c>
      <c r="D31" s="37"/>
      <c r="E31" s="37">
        <v>1</v>
      </c>
      <c r="F31" s="46"/>
      <c r="G31" s="160"/>
      <c r="H31" s="161">
        <f t="shared" si="0"/>
        <v>0</v>
      </c>
      <c r="I31" s="197"/>
    </row>
    <row r="32" spans="1:9" ht="15" thickBot="1">
      <c r="A32" s="192"/>
      <c r="B32" s="193"/>
      <c r="C32" s="193"/>
      <c r="D32" s="193"/>
      <c r="E32" s="193"/>
      <c r="F32" s="193"/>
      <c r="G32" s="193"/>
      <c r="H32" s="193"/>
      <c r="I32" s="194"/>
    </row>
    <row r="33" spans="1:9" ht="15" thickBot="1">
      <c r="A33" s="179" t="s">
        <v>90</v>
      </c>
      <c r="B33" s="180"/>
      <c r="C33" s="180"/>
      <c r="D33" s="180"/>
      <c r="E33" s="180"/>
      <c r="F33" s="180"/>
      <c r="G33" s="180"/>
      <c r="H33" s="180"/>
      <c r="I33" s="181"/>
    </row>
    <row r="34" spans="1:9">
      <c r="A34" s="72" t="s">
        <v>124</v>
      </c>
      <c r="B34" s="64" t="s">
        <v>78</v>
      </c>
      <c r="C34" s="65"/>
      <c r="D34" s="65">
        <v>5</v>
      </c>
      <c r="E34" s="65"/>
      <c r="F34" s="65">
        <v>20</v>
      </c>
      <c r="G34" s="158"/>
      <c r="H34" s="162"/>
      <c r="I34" s="195">
        <f>SUM(H34:H78)</f>
        <v>0</v>
      </c>
    </row>
    <row r="35" spans="1:9">
      <c r="A35" s="84" t="s">
        <v>241</v>
      </c>
      <c r="B35" s="56" t="s">
        <v>110</v>
      </c>
      <c r="C35" s="30" t="s">
        <v>10</v>
      </c>
      <c r="D35" s="36"/>
      <c r="E35" s="36">
        <v>5</v>
      </c>
      <c r="F35" s="43"/>
      <c r="G35" s="145"/>
      <c r="H35" s="156">
        <f t="shared" ref="H35:H36" si="1">E35*G35</f>
        <v>0</v>
      </c>
      <c r="I35" s="196"/>
    </row>
    <row r="36" spans="1:9">
      <c r="A36" s="84" t="s">
        <v>242</v>
      </c>
      <c r="B36" s="56" t="s">
        <v>111</v>
      </c>
      <c r="C36" s="30" t="s">
        <v>10</v>
      </c>
      <c r="D36" s="36"/>
      <c r="E36" s="36">
        <v>5</v>
      </c>
      <c r="F36" s="43"/>
      <c r="G36" s="145"/>
      <c r="H36" s="156">
        <f t="shared" si="1"/>
        <v>0</v>
      </c>
      <c r="I36" s="196"/>
    </row>
    <row r="37" spans="1:9">
      <c r="A37" s="72" t="s">
        <v>125</v>
      </c>
      <c r="B37" s="64" t="s">
        <v>19</v>
      </c>
      <c r="C37" s="65"/>
      <c r="D37" s="65"/>
      <c r="E37" s="65"/>
      <c r="F37" s="65">
        <v>2</v>
      </c>
      <c r="G37" s="158"/>
      <c r="H37" s="162"/>
      <c r="I37" s="196"/>
    </row>
    <row r="38" spans="1:9">
      <c r="A38" s="84" t="s">
        <v>244</v>
      </c>
      <c r="B38" s="56" t="s">
        <v>110</v>
      </c>
      <c r="C38" s="23" t="s">
        <v>21</v>
      </c>
      <c r="D38" s="36"/>
      <c r="E38" s="36">
        <v>10</v>
      </c>
      <c r="F38" s="43"/>
      <c r="G38" s="145"/>
      <c r="H38" s="156">
        <f t="shared" ref="H38:H39" si="2">E38*G38</f>
        <v>0</v>
      </c>
      <c r="I38" s="196"/>
    </row>
    <row r="39" spans="1:9">
      <c r="A39" s="84" t="s">
        <v>243</v>
      </c>
      <c r="B39" s="56" t="s">
        <v>111</v>
      </c>
      <c r="C39" s="23" t="s">
        <v>21</v>
      </c>
      <c r="D39" s="36"/>
      <c r="E39" s="36">
        <v>10</v>
      </c>
      <c r="F39" s="43"/>
      <c r="G39" s="145"/>
      <c r="H39" s="156">
        <f t="shared" si="2"/>
        <v>0</v>
      </c>
      <c r="I39" s="196"/>
    </row>
    <row r="40" spans="1:9">
      <c r="A40" s="72" t="s">
        <v>126</v>
      </c>
      <c r="B40" s="64" t="s">
        <v>20</v>
      </c>
      <c r="C40" s="65"/>
      <c r="D40" s="65">
        <v>5</v>
      </c>
      <c r="E40" s="65"/>
      <c r="F40" s="65">
        <v>2</v>
      </c>
      <c r="G40" s="158"/>
      <c r="H40" s="162"/>
      <c r="I40" s="196"/>
    </row>
    <row r="41" spans="1:9">
      <c r="A41" s="84" t="s">
        <v>245</v>
      </c>
      <c r="B41" s="56" t="s">
        <v>110</v>
      </c>
      <c r="C41" s="23" t="s">
        <v>21</v>
      </c>
      <c r="D41" s="36"/>
      <c r="E41" s="36">
        <v>10</v>
      </c>
      <c r="F41" s="44"/>
      <c r="G41" s="140"/>
      <c r="H41" s="156">
        <f t="shared" ref="H41:H42" si="3">E41*G41</f>
        <v>0</v>
      </c>
      <c r="I41" s="196"/>
    </row>
    <row r="42" spans="1:9">
      <c r="A42" s="84" t="s">
        <v>246</v>
      </c>
      <c r="B42" s="56" t="s">
        <v>111</v>
      </c>
      <c r="C42" s="23" t="s">
        <v>21</v>
      </c>
      <c r="D42" s="36"/>
      <c r="E42" s="36">
        <v>10</v>
      </c>
      <c r="F42" s="44"/>
      <c r="G42" s="140"/>
      <c r="H42" s="156">
        <f t="shared" si="3"/>
        <v>0</v>
      </c>
      <c r="I42" s="196"/>
    </row>
    <row r="43" spans="1:9">
      <c r="A43" s="72" t="s">
        <v>127</v>
      </c>
      <c r="B43" s="64" t="s">
        <v>75</v>
      </c>
      <c r="C43" s="65"/>
      <c r="D43" s="65">
        <v>5</v>
      </c>
      <c r="E43" s="65"/>
      <c r="F43" s="65">
        <v>2</v>
      </c>
      <c r="G43" s="158"/>
      <c r="H43" s="162"/>
      <c r="I43" s="196"/>
    </row>
    <row r="44" spans="1:9">
      <c r="A44" s="84" t="s">
        <v>247</v>
      </c>
      <c r="B44" s="56" t="s">
        <v>110</v>
      </c>
      <c r="C44" s="23" t="s">
        <v>21</v>
      </c>
      <c r="D44" s="36"/>
      <c r="E44" s="36">
        <v>1</v>
      </c>
      <c r="F44" s="44"/>
      <c r="G44" s="140"/>
      <c r="H44" s="156">
        <f t="shared" ref="H44:H45" si="4">E44*G44</f>
        <v>0</v>
      </c>
      <c r="I44" s="196"/>
    </row>
    <row r="45" spans="1:9">
      <c r="A45" s="84" t="s">
        <v>248</v>
      </c>
      <c r="B45" s="56" t="s">
        <v>111</v>
      </c>
      <c r="C45" s="23" t="s">
        <v>21</v>
      </c>
      <c r="D45" s="36"/>
      <c r="E45" s="36">
        <v>1</v>
      </c>
      <c r="F45" s="44"/>
      <c r="G45" s="140"/>
      <c r="H45" s="156">
        <f t="shared" si="4"/>
        <v>0</v>
      </c>
      <c r="I45" s="196"/>
    </row>
    <row r="46" spans="1:9">
      <c r="A46" s="72" t="s">
        <v>128</v>
      </c>
      <c r="B46" s="64" t="s">
        <v>22</v>
      </c>
      <c r="C46" s="65"/>
      <c r="D46" s="65">
        <v>5</v>
      </c>
      <c r="E46" s="65"/>
      <c r="F46" s="65">
        <v>2</v>
      </c>
      <c r="G46" s="158"/>
      <c r="H46" s="162"/>
      <c r="I46" s="196"/>
    </row>
    <row r="47" spans="1:9">
      <c r="A47" s="84" t="s">
        <v>249</v>
      </c>
      <c r="B47" s="56" t="s">
        <v>110</v>
      </c>
      <c r="C47" s="23" t="s">
        <v>21</v>
      </c>
      <c r="D47" s="36"/>
      <c r="E47" s="36">
        <v>2</v>
      </c>
      <c r="F47" s="44"/>
      <c r="G47" s="140"/>
      <c r="H47" s="156">
        <f t="shared" ref="H47:H48" si="5">E47*G47</f>
        <v>0</v>
      </c>
      <c r="I47" s="196"/>
    </row>
    <row r="48" spans="1:9">
      <c r="A48" s="84" t="s">
        <v>250</v>
      </c>
      <c r="B48" s="56" t="s">
        <v>111</v>
      </c>
      <c r="C48" s="23" t="s">
        <v>21</v>
      </c>
      <c r="D48" s="36"/>
      <c r="E48" s="36">
        <v>2</v>
      </c>
      <c r="F48" s="44"/>
      <c r="G48" s="140"/>
      <c r="H48" s="156">
        <f t="shared" si="5"/>
        <v>0</v>
      </c>
      <c r="I48" s="196"/>
    </row>
    <row r="49" spans="1:9">
      <c r="A49" s="72" t="s">
        <v>129</v>
      </c>
      <c r="B49" s="64" t="s">
        <v>23</v>
      </c>
      <c r="C49" s="65"/>
      <c r="D49" s="65">
        <v>5</v>
      </c>
      <c r="E49" s="65"/>
      <c r="F49" s="65">
        <v>4</v>
      </c>
      <c r="G49" s="158"/>
      <c r="H49" s="162"/>
      <c r="I49" s="196"/>
    </row>
    <row r="50" spans="1:9">
      <c r="A50" s="84" t="s">
        <v>251</v>
      </c>
      <c r="B50" s="56" t="s">
        <v>110</v>
      </c>
      <c r="C50" s="23" t="s">
        <v>21</v>
      </c>
      <c r="D50" s="36"/>
      <c r="E50" s="36">
        <v>5</v>
      </c>
      <c r="F50" s="44"/>
      <c r="G50" s="140"/>
      <c r="H50" s="156">
        <f t="shared" ref="H50:H51" si="6">E50*G50</f>
        <v>0</v>
      </c>
      <c r="I50" s="196"/>
    </row>
    <row r="51" spans="1:9">
      <c r="A51" s="84" t="s">
        <v>252</v>
      </c>
      <c r="B51" s="56" t="s">
        <v>111</v>
      </c>
      <c r="C51" s="23" t="s">
        <v>21</v>
      </c>
      <c r="D51" s="36"/>
      <c r="E51" s="36">
        <v>5</v>
      </c>
      <c r="F51" s="44"/>
      <c r="G51" s="140"/>
      <c r="H51" s="156">
        <f t="shared" si="6"/>
        <v>0</v>
      </c>
      <c r="I51" s="196"/>
    </row>
    <row r="52" spans="1:9">
      <c r="A52" s="85" t="s">
        <v>130</v>
      </c>
      <c r="B52" s="86" t="s">
        <v>24</v>
      </c>
      <c r="C52" s="87"/>
      <c r="D52" s="88">
        <v>5</v>
      </c>
      <c r="E52" s="88"/>
      <c r="F52" s="88">
        <v>4</v>
      </c>
      <c r="G52" s="163"/>
      <c r="H52" s="164"/>
      <c r="I52" s="196"/>
    </row>
    <row r="53" spans="1:9">
      <c r="A53" s="84" t="s">
        <v>253</v>
      </c>
      <c r="B53" s="56" t="s">
        <v>110</v>
      </c>
      <c r="C53" s="23" t="s">
        <v>21</v>
      </c>
      <c r="D53" s="36"/>
      <c r="E53" s="36">
        <v>5</v>
      </c>
      <c r="F53" s="44"/>
      <c r="G53" s="140"/>
      <c r="H53" s="156">
        <f t="shared" ref="H53:H54" si="7">E53*G53</f>
        <v>0</v>
      </c>
      <c r="I53" s="196"/>
    </row>
    <row r="54" spans="1:9">
      <c r="A54" s="84" t="s">
        <v>254</v>
      </c>
      <c r="B54" s="56" t="s">
        <v>111</v>
      </c>
      <c r="C54" s="23" t="s">
        <v>21</v>
      </c>
      <c r="D54" s="36"/>
      <c r="E54" s="36">
        <v>5</v>
      </c>
      <c r="F54" s="44"/>
      <c r="G54" s="140"/>
      <c r="H54" s="156">
        <f t="shared" si="7"/>
        <v>0</v>
      </c>
      <c r="I54" s="196"/>
    </row>
    <row r="55" spans="1:9">
      <c r="A55" s="85" t="s">
        <v>131</v>
      </c>
      <c r="B55" s="86" t="s">
        <v>72</v>
      </c>
      <c r="C55" s="87"/>
      <c r="D55" s="88">
        <v>5</v>
      </c>
      <c r="E55" s="88"/>
      <c r="F55" s="88">
        <v>4</v>
      </c>
      <c r="G55" s="163"/>
      <c r="H55" s="164"/>
      <c r="I55" s="196"/>
    </row>
    <row r="56" spans="1:9">
      <c r="A56" s="84" t="s">
        <v>255</v>
      </c>
      <c r="B56" s="56" t="s">
        <v>110</v>
      </c>
      <c r="C56" s="23" t="s">
        <v>21</v>
      </c>
      <c r="D56" s="36"/>
      <c r="E56" s="36">
        <v>5</v>
      </c>
      <c r="F56" s="44"/>
      <c r="G56" s="140"/>
      <c r="H56" s="156">
        <f t="shared" ref="H56:H78" si="8">E56*G56</f>
        <v>0</v>
      </c>
      <c r="I56" s="196"/>
    </row>
    <row r="57" spans="1:9">
      <c r="A57" s="84" t="s">
        <v>256</v>
      </c>
      <c r="B57" s="56" t="s">
        <v>111</v>
      </c>
      <c r="C57" s="23" t="s">
        <v>21</v>
      </c>
      <c r="D57" s="36"/>
      <c r="E57" s="36">
        <v>5</v>
      </c>
      <c r="F57" s="44"/>
      <c r="G57" s="140"/>
      <c r="H57" s="156">
        <f t="shared" si="8"/>
        <v>0</v>
      </c>
      <c r="I57" s="196"/>
    </row>
    <row r="58" spans="1:9">
      <c r="A58" s="85" t="s">
        <v>132</v>
      </c>
      <c r="B58" s="89" t="s">
        <v>25</v>
      </c>
      <c r="C58" s="87"/>
      <c r="D58" s="88">
        <v>5</v>
      </c>
      <c r="E58" s="88"/>
      <c r="F58" s="88">
        <v>1</v>
      </c>
      <c r="G58" s="163"/>
      <c r="H58" s="164"/>
      <c r="I58" s="196"/>
    </row>
    <row r="59" spans="1:9">
      <c r="A59" s="84" t="s">
        <v>257</v>
      </c>
      <c r="B59" s="56" t="s">
        <v>110</v>
      </c>
      <c r="C59" s="23" t="s">
        <v>21</v>
      </c>
      <c r="D59" s="36"/>
      <c r="E59" s="36">
        <v>4</v>
      </c>
      <c r="F59" s="44"/>
      <c r="G59" s="140"/>
      <c r="H59" s="156">
        <f t="shared" si="8"/>
        <v>0</v>
      </c>
      <c r="I59" s="196"/>
    </row>
    <row r="60" spans="1:9">
      <c r="A60" s="84" t="s">
        <v>258</v>
      </c>
      <c r="B60" s="56" t="s">
        <v>111</v>
      </c>
      <c r="C60" s="23" t="s">
        <v>21</v>
      </c>
      <c r="D60" s="36"/>
      <c r="E60" s="36">
        <v>4</v>
      </c>
      <c r="F60" s="44"/>
      <c r="G60" s="140"/>
      <c r="H60" s="156">
        <f t="shared" si="8"/>
        <v>0</v>
      </c>
      <c r="I60" s="196"/>
    </row>
    <row r="61" spans="1:9">
      <c r="A61" s="85" t="s">
        <v>133</v>
      </c>
      <c r="B61" s="89" t="s">
        <v>26</v>
      </c>
      <c r="C61" s="87"/>
      <c r="D61" s="88">
        <v>5</v>
      </c>
      <c r="E61" s="88"/>
      <c r="F61" s="88">
        <v>1</v>
      </c>
      <c r="G61" s="163"/>
      <c r="H61" s="164"/>
      <c r="I61" s="196"/>
    </row>
    <row r="62" spans="1:9">
      <c r="A62" s="84" t="s">
        <v>259</v>
      </c>
      <c r="B62" s="56" t="s">
        <v>110</v>
      </c>
      <c r="C62" s="23" t="s">
        <v>21</v>
      </c>
      <c r="D62" s="36"/>
      <c r="E62" s="36">
        <v>4</v>
      </c>
      <c r="F62" s="44"/>
      <c r="G62" s="140"/>
      <c r="H62" s="156">
        <f t="shared" si="8"/>
        <v>0</v>
      </c>
      <c r="I62" s="196"/>
    </row>
    <row r="63" spans="1:9">
      <c r="A63" s="84" t="s">
        <v>260</v>
      </c>
      <c r="B63" s="56" t="s">
        <v>111</v>
      </c>
      <c r="C63" s="23" t="s">
        <v>21</v>
      </c>
      <c r="D63" s="36"/>
      <c r="E63" s="36">
        <v>4</v>
      </c>
      <c r="F63" s="44"/>
      <c r="G63" s="140"/>
      <c r="H63" s="156">
        <f t="shared" si="8"/>
        <v>0</v>
      </c>
      <c r="I63" s="196"/>
    </row>
    <row r="64" spans="1:9">
      <c r="A64" s="85" t="s">
        <v>134</v>
      </c>
      <c r="B64" s="89" t="s">
        <v>27</v>
      </c>
      <c r="C64" s="87"/>
      <c r="D64" s="88">
        <v>5</v>
      </c>
      <c r="E64" s="88"/>
      <c r="F64" s="88">
        <v>1</v>
      </c>
      <c r="G64" s="163"/>
      <c r="H64" s="164"/>
      <c r="I64" s="196"/>
    </row>
    <row r="65" spans="1:9">
      <c r="A65" s="84" t="s">
        <v>261</v>
      </c>
      <c r="B65" s="56" t="s">
        <v>110</v>
      </c>
      <c r="C65" s="23" t="s">
        <v>21</v>
      </c>
      <c r="D65" s="36"/>
      <c r="E65" s="36">
        <v>1</v>
      </c>
      <c r="F65" s="44"/>
      <c r="G65" s="140"/>
      <c r="H65" s="156">
        <f t="shared" si="8"/>
        <v>0</v>
      </c>
      <c r="I65" s="196"/>
    </row>
    <row r="66" spans="1:9">
      <c r="A66" s="84" t="s">
        <v>262</v>
      </c>
      <c r="B66" s="56" t="s">
        <v>111</v>
      </c>
      <c r="C66" s="23" t="s">
        <v>21</v>
      </c>
      <c r="D66" s="36"/>
      <c r="E66" s="36">
        <v>1</v>
      </c>
      <c r="F66" s="44"/>
      <c r="G66" s="140"/>
      <c r="H66" s="156">
        <f t="shared" si="8"/>
        <v>0</v>
      </c>
      <c r="I66" s="196"/>
    </row>
    <row r="67" spans="1:9">
      <c r="A67" s="85" t="s">
        <v>135</v>
      </c>
      <c r="B67" s="89" t="s">
        <v>28</v>
      </c>
      <c r="C67" s="87" t="s">
        <v>21</v>
      </c>
      <c r="D67" s="88">
        <v>0</v>
      </c>
      <c r="E67" s="88"/>
      <c r="F67" s="88">
        <v>1</v>
      </c>
      <c r="G67" s="163"/>
      <c r="H67" s="164"/>
      <c r="I67" s="196"/>
    </row>
    <row r="68" spans="1:9">
      <c r="A68" s="84" t="s">
        <v>263</v>
      </c>
      <c r="B68" s="56" t="s">
        <v>110</v>
      </c>
      <c r="C68" s="23" t="s">
        <v>21</v>
      </c>
      <c r="D68" s="36"/>
      <c r="E68" s="36">
        <v>1</v>
      </c>
      <c r="F68" s="44"/>
      <c r="G68" s="140"/>
      <c r="H68" s="156">
        <f t="shared" si="8"/>
        <v>0</v>
      </c>
      <c r="I68" s="196"/>
    </row>
    <row r="69" spans="1:9">
      <c r="A69" s="84" t="s">
        <v>264</v>
      </c>
      <c r="B69" s="56" t="s">
        <v>111</v>
      </c>
      <c r="C69" s="23" t="s">
        <v>21</v>
      </c>
      <c r="D69" s="36"/>
      <c r="E69" s="36">
        <v>1</v>
      </c>
      <c r="F69" s="44"/>
      <c r="G69" s="140"/>
      <c r="H69" s="156">
        <f t="shared" si="8"/>
        <v>0</v>
      </c>
      <c r="I69" s="196"/>
    </row>
    <row r="70" spans="1:9">
      <c r="A70" s="85" t="s">
        <v>136</v>
      </c>
      <c r="B70" s="89" t="s">
        <v>29</v>
      </c>
      <c r="C70" s="87"/>
      <c r="D70" s="88">
        <v>5</v>
      </c>
      <c r="E70" s="88"/>
      <c r="F70" s="88">
        <v>2</v>
      </c>
      <c r="G70" s="165"/>
      <c r="H70" s="164"/>
      <c r="I70" s="196"/>
    </row>
    <row r="71" spans="1:9">
      <c r="A71" s="84" t="s">
        <v>265</v>
      </c>
      <c r="B71" s="56" t="s">
        <v>110</v>
      </c>
      <c r="C71" s="23" t="s">
        <v>21</v>
      </c>
      <c r="D71" s="54"/>
      <c r="E71" s="36">
        <v>3</v>
      </c>
      <c r="F71" s="55"/>
      <c r="G71" s="142"/>
      <c r="H71" s="156">
        <f t="shared" si="8"/>
        <v>0</v>
      </c>
      <c r="I71" s="196"/>
    </row>
    <row r="72" spans="1:9">
      <c r="A72" s="84" t="s">
        <v>266</v>
      </c>
      <c r="B72" s="56" t="s">
        <v>111</v>
      </c>
      <c r="C72" s="23" t="s">
        <v>21</v>
      </c>
      <c r="D72" s="54"/>
      <c r="E72" s="36">
        <v>3</v>
      </c>
      <c r="F72" s="55"/>
      <c r="G72" s="142"/>
      <c r="H72" s="156">
        <f t="shared" si="8"/>
        <v>0</v>
      </c>
      <c r="I72" s="196"/>
    </row>
    <row r="73" spans="1:9">
      <c r="A73" s="85" t="s">
        <v>137</v>
      </c>
      <c r="B73" s="89" t="s">
        <v>96</v>
      </c>
      <c r="C73" s="87"/>
      <c r="D73" s="90"/>
      <c r="E73" s="88"/>
      <c r="F73" s="90"/>
      <c r="G73" s="165"/>
      <c r="H73" s="164"/>
      <c r="I73" s="196"/>
    </row>
    <row r="74" spans="1:9">
      <c r="A74" s="84" t="s">
        <v>267</v>
      </c>
      <c r="B74" s="56" t="s">
        <v>110</v>
      </c>
      <c r="C74" s="23" t="s">
        <v>21</v>
      </c>
      <c r="D74" s="54"/>
      <c r="E74" s="36">
        <v>1</v>
      </c>
      <c r="F74" s="55"/>
      <c r="G74" s="142"/>
      <c r="H74" s="156">
        <f t="shared" si="8"/>
        <v>0</v>
      </c>
      <c r="I74" s="196"/>
    </row>
    <row r="75" spans="1:9">
      <c r="A75" s="84" t="s">
        <v>268</v>
      </c>
      <c r="B75" s="56" t="s">
        <v>111</v>
      </c>
      <c r="C75" s="23" t="s">
        <v>21</v>
      </c>
      <c r="D75" s="54"/>
      <c r="E75" s="36">
        <v>1</v>
      </c>
      <c r="F75" s="55"/>
      <c r="G75" s="142"/>
      <c r="H75" s="156">
        <f t="shared" si="8"/>
        <v>0</v>
      </c>
      <c r="I75" s="196"/>
    </row>
    <row r="76" spans="1:9">
      <c r="A76" s="85" t="s">
        <v>138</v>
      </c>
      <c r="B76" s="91" t="s">
        <v>97</v>
      </c>
      <c r="C76" s="87" t="s">
        <v>21</v>
      </c>
      <c r="D76" s="90"/>
      <c r="E76" s="88"/>
      <c r="F76" s="90"/>
      <c r="G76" s="165"/>
      <c r="H76" s="164"/>
      <c r="I76" s="196"/>
    </row>
    <row r="77" spans="1:9">
      <c r="A77" s="84" t="s">
        <v>269</v>
      </c>
      <c r="B77" s="56" t="s">
        <v>110</v>
      </c>
      <c r="C77" s="23" t="s">
        <v>21</v>
      </c>
      <c r="D77" s="54"/>
      <c r="E77" s="36">
        <v>1</v>
      </c>
      <c r="F77" s="55"/>
      <c r="G77" s="142"/>
      <c r="H77" s="156">
        <f t="shared" si="8"/>
        <v>0</v>
      </c>
      <c r="I77" s="196"/>
    </row>
    <row r="78" spans="1:9" ht="15" thickBot="1">
      <c r="A78" s="84" t="s">
        <v>270</v>
      </c>
      <c r="B78" s="56" t="s">
        <v>111</v>
      </c>
      <c r="C78" s="23" t="s">
        <v>21</v>
      </c>
      <c r="D78" s="54"/>
      <c r="E78" s="36">
        <v>1</v>
      </c>
      <c r="F78" s="55"/>
      <c r="G78" s="142"/>
      <c r="H78" s="156">
        <f t="shared" si="8"/>
        <v>0</v>
      </c>
      <c r="I78" s="197"/>
    </row>
    <row r="79" spans="1:9" ht="15" thickBot="1">
      <c r="A79" s="179" t="s">
        <v>30</v>
      </c>
      <c r="B79" s="180"/>
      <c r="C79" s="180"/>
      <c r="D79" s="180"/>
      <c r="E79" s="180"/>
      <c r="F79" s="180"/>
      <c r="G79" s="180"/>
      <c r="H79" s="180"/>
      <c r="I79" s="181"/>
    </row>
    <row r="80" spans="1:9">
      <c r="A80" s="85" t="s">
        <v>139</v>
      </c>
      <c r="B80" s="92" t="s">
        <v>31</v>
      </c>
      <c r="C80" s="93"/>
      <c r="D80" s="88">
        <v>15</v>
      </c>
      <c r="E80" s="88"/>
      <c r="F80" s="85">
        <v>2</v>
      </c>
      <c r="G80" s="166"/>
      <c r="H80" s="164"/>
      <c r="I80" s="195">
        <f>SUM(H80:H88)</f>
        <v>0</v>
      </c>
    </row>
    <row r="81" spans="1:9">
      <c r="A81" s="84" t="s">
        <v>271</v>
      </c>
      <c r="B81" s="56" t="s">
        <v>110</v>
      </c>
      <c r="C81" s="1" t="s">
        <v>32</v>
      </c>
      <c r="D81" s="36"/>
      <c r="E81" s="36">
        <v>4</v>
      </c>
      <c r="F81" s="43"/>
      <c r="G81" s="145"/>
      <c r="H81" s="156">
        <f t="shared" ref="H81:H82" si="9">E81*G81</f>
        <v>0</v>
      </c>
      <c r="I81" s="196"/>
    </row>
    <row r="82" spans="1:9">
      <c r="A82" s="84" t="s">
        <v>272</v>
      </c>
      <c r="B82" s="56" t="s">
        <v>111</v>
      </c>
      <c r="C82" s="1" t="s">
        <v>32</v>
      </c>
      <c r="D82" s="36"/>
      <c r="E82" s="36">
        <v>3</v>
      </c>
      <c r="F82" s="43"/>
      <c r="G82" s="145"/>
      <c r="H82" s="156">
        <f t="shared" si="9"/>
        <v>0</v>
      </c>
      <c r="I82" s="196"/>
    </row>
    <row r="83" spans="1:9">
      <c r="A83" s="85" t="s">
        <v>140</v>
      </c>
      <c r="B83" s="89" t="s">
        <v>33</v>
      </c>
      <c r="C83" s="94"/>
      <c r="D83" s="88">
        <v>10</v>
      </c>
      <c r="E83" s="88"/>
      <c r="F83" s="85">
        <v>2</v>
      </c>
      <c r="G83" s="166"/>
      <c r="H83" s="164"/>
      <c r="I83" s="196"/>
    </row>
    <row r="84" spans="1:9">
      <c r="A84" s="84" t="s">
        <v>273</v>
      </c>
      <c r="B84" s="56" t="s">
        <v>110</v>
      </c>
      <c r="C84" s="1" t="s">
        <v>21</v>
      </c>
      <c r="D84" s="36"/>
      <c r="E84" s="36">
        <v>2</v>
      </c>
      <c r="F84" s="43"/>
      <c r="G84" s="145"/>
      <c r="H84" s="156">
        <f t="shared" ref="H84:H88" si="10">E84*G84</f>
        <v>0</v>
      </c>
      <c r="I84" s="196"/>
    </row>
    <row r="85" spans="1:9">
      <c r="A85" s="84" t="s">
        <v>274</v>
      </c>
      <c r="B85" s="56" t="s">
        <v>111</v>
      </c>
      <c r="C85" s="1" t="s">
        <v>21</v>
      </c>
      <c r="D85" s="36"/>
      <c r="E85" s="36">
        <v>2</v>
      </c>
      <c r="F85" s="43"/>
      <c r="G85" s="145"/>
      <c r="H85" s="156">
        <f t="shared" si="10"/>
        <v>0</v>
      </c>
      <c r="I85" s="196"/>
    </row>
    <row r="86" spans="1:9">
      <c r="A86" s="85" t="s">
        <v>141</v>
      </c>
      <c r="B86" s="86" t="s">
        <v>35</v>
      </c>
      <c r="C86" s="94"/>
      <c r="D86" s="88">
        <v>10</v>
      </c>
      <c r="E86" s="88"/>
      <c r="F86" s="85">
        <v>2</v>
      </c>
      <c r="G86" s="166"/>
      <c r="H86" s="166"/>
      <c r="I86" s="196"/>
    </row>
    <row r="87" spans="1:9">
      <c r="A87" s="84" t="s">
        <v>275</v>
      </c>
      <c r="B87" s="56" t="s">
        <v>110</v>
      </c>
      <c r="C87" s="1" t="s">
        <v>32</v>
      </c>
      <c r="D87" s="54"/>
      <c r="E87" s="36">
        <v>4</v>
      </c>
      <c r="F87" s="55"/>
      <c r="G87" s="145"/>
      <c r="H87" s="156">
        <f t="shared" si="10"/>
        <v>0</v>
      </c>
      <c r="I87" s="196"/>
    </row>
    <row r="88" spans="1:9" ht="15" thickBot="1">
      <c r="A88" s="84" t="s">
        <v>276</v>
      </c>
      <c r="B88" s="56" t="s">
        <v>111</v>
      </c>
      <c r="C88" s="1" t="s">
        <v>32</v>
      </c>
      <c r="D88" s="54"/>
      <c r="E88" s="36">
        <v>3</v>
      </c>
      <c r="F88" s="55"/>
      <c r="G88" s="167"/>
      <c r="H88" s="156">
        <f t="shared" si="10"/>
        <v>0</v>
      </c>
      <c r="I88" s="197"/>
    </row>
    <row r="89" spans="1:9" ht="15" customHeight="1" thickBot="1">
      <c r="A89" s="211"/>
      <c r="B89" s="212"/>
      <c r="C89" s="212"/>
      <c r="D89" s="212"/>
      <c r="E89" s="212"/>
      <c r="F89" s="212"/>
      <c r="G89" s="212"/>
      <c r="H89" s="212"/>
      <c r="I89" s="194"/>
    </row>
    <row r="90" spans="1:9" ht="15" customHeight="1" thickBot="1">
      <c r="A90" s="179" t="s">
        <v>142</v>
      </c>
      <c r="B90" s="180"/>
      <c r="C90" s="180"/>
      <c r="D90" s="180"/>
      <c r="E90" s="180"/>
      <c r="F90" s="180"/>
      <c r="G90" s="180"/>
      <c r="H90" s="180"/>
      <c r="I90" s="181"/>
    </row>
    <row r="91" spans="1:9" ht="15" customHeight="1" thickBot="1">
      <c r="A91" s="20" t="s">
        <v>143</v>
      </c>
      <c r="B91" s="28" t="s">
        <v>73</v>
      </c>
      <c r="C91" s="3" t="s">
        <v>9</v>
      </c>
      <c r="D91" s="36">
        <v>1</v>
      </c>
      <c r="E91" s="36">
        <v>1</v>
      </c>
      <c r="F91" s="43">
        <v>1</v>
      </c>
      <c r="G91" s="145"/>
      <c r="H91" s="146">
        <f t="shared" ref="H91" si="11">E91*G91</f>
        <v>0</v>
      </c>
      <c r="I91" s="156">
        <f>H91</f>
        <v>0</v>
      </c>
    </row>
    <row r="92" spans="1:9" ht="15" customHeight="1" thickBot="1">
      <c r="A92" s="179" t="s">
        <v>41</v>
      </c>
      <c r="B92" s="180"/>
      <c r="C92" s="180"/>
      <c r="D92" s="180"/>
      <c r="E92" s="180"/>
      <c r="F92" s="180"/>
      <c r="G92" s="180"/>
      <c r="H92" s="180"/>
      <c r="I92" s="181"/>
    </row>
    <row r="93" spans="1:9">
      <c r="A93" s="97" t="s">
        <v>144</v>
      </c>
      <c r="B93" s="98" t="s">
        <v>78</v>
      </c>
      <c r="C93" s="99"/>
      <c r="D93" s="100">
        <v>5</v>
      </c>
      <c r="E93" s="100"/>
      <c r="F93" s="100">
        <v>20</v>
      </c>
      <c r="G93" s="168"/>
      <c r="H93" s="169"/>
      <c r="I93" s="195">
        <f>SUM(H93:H113)</f>
        <v>0</v>
      </c>
    </row>
    <row r="94" spans="1:9">
      <c r="A94" s="73" t="s">
        <v>277</v>
      </c>
      <c r="B94" s="56" t="s">
        <v>110</v>
      </c>
      <c r="C94" s="30" t="s">
        <v>95</v>
      </c>
      <c r="D94" s="36"/>
      <c r="E94" s="36">
        <v>1</v>
      </c>
      <c r="F94" s="43"/>
      <c r="G94" s="145"/>
      <c r="H94" s="156">
        <f t="shared" ref="H94:H95" si="12">E94*G94</f>
        <v>0</v>
      </c>
      <c r="I94" s="196"/>
    </row>
    <row r="95" spans="1:9">
      <c r="A95" s="73" t="s">
        <v>278</v>
      </c>
      <c r="B95" s="56" t="s">
        <v>111</v>
      </c>
      <c r="C95" s="30" t="s">
        <v>95</v>
      </c>
      <c r="D95" s="36"/>
      <c r="E95" s="36">
        <v>1</v>
      </c>
      <c r="F95" s="43"/>
      <c r="G95" s="145"/>
      <c r="H95" s="156">
        <f t="shared" si="12"/>
        <v>0</v>
      </c>
      <c r="I95" s="196"/>
    </row>
    <row r="96" spans="1:9">
      <c r="A96" s="101" t="s">
        <v>145</v>
      </c>
      <c r="B96" s="95" t="s">
        <v>19</v>
      </c>
      <c r="C96" s="96"/>
      <c r="D96" s="88">
        <v>12</v>
      </c>
      <c r="E96" s="88"/>
      <c r="F96" s="85">
        <v>1</v>
      </c>
      <c r="G96" s="166"/>
      <c r="H96" s="164"/>
      <c r="I96" s="196"/>
    </row>
    <row r="97" spans="1:9">
      <c r="A97" s="73" t="s">
        <v>279</v>
      </c>
      <c r="B97" s="56" t="s">
        <v>110</v>
      </c>
      <c r="C97" s="32" t="s">
        <v>21</v>
      </c>
      <c r="D97" s="36"/>
      <c r="E97" s="36">
        <v>1</v>
      </c>
      <c r="F97" s="43"/>
      <c r="G97" s="145"/>
      <c r="H97" s="146">
        <f t="shared" ref="H97:H113" si="13">E97*G97</f>
        <v>0</v>
      </c>
      <c r="I97" s="196"/>
    </row>
    <row r="98" spans="1:9">
      <c r="A98" s="73" t="s">
        <v>280</v>
      </c>
      <c r="B98" s="56" t="s">
        <v>111</v>
      </c>
      <c r="C98" s="32" t="s">
        <v>21</v>
      </c>
      <c r="D98" s="36"/>
      <c r="E98" s="36">
        <v>1</v>
      </c>
      <c r="F98" s="43"/>
      <c r="G98" s="145"/>
      <c r="H98" s="146">
        <f t="shared" si="13"/>
        <v>0</v>
      </c>
      <c r="I98" s="196"/>
    </row>
    <row r="99" spans="1:9">
      <c r="A99" s="101" t="s">
        <v>146</v>
      </c>
      <c r="B99" s="95" t="s">
        <v>37</v>
      </c>
      <c r="C99" s="96"/>
      <c r="D99" s="88">
        <v>3</v>
      </c>
      <c r="E99" s="88"/>
      <c r="F99" s="85">
        <v>1</v>
      </c>
      <c r="G99" s="166"/>
      <c r="H99" s="164"/>
      <c r="I99" s="196"/>
    </row>
    <row r="100" spans="1:9">
      <c r="A100" s="73" t="s">
        <v>281</v>
      </c>
      <c r="B100" s="56" t="s">
        <v>110</v>
      </c>
      <c r="C100" s="32" t="s">
        <v>21</v>
      </c>
      <c r="D100" s="36"/>
      <c r="E100" s="36">
        <v>1</v>
      </c>
      <c r="F100" s="43"/>
      <c r="G100" s="145"/>
      <c r="H100" s="146">
        <f t="shared" si="13"/>
        <v>0</v>
      </c>
      <c r="I100" s="196"/>
    </row>
    <row r="101" spans="1:9">
      <c r="A101" s="73" t="s">
        <v>282</v>
      </c>
      <c r="B101" s="56" t="s">
        <v>111</v>
      </c>
      <c r="C101" s="32" t="s">
        <v>21</v>
      </c>
      <c r="D101" s="36"/>
      <c r="E101" s="36">
        <v>1</v>
      </c>
      <c r="F101" s="43"/>
      <c r="G101" s="145"/>
      <c r="H101" s="146">
        <f t="shared" si="13"/>
        <v>0</v>
      </c>
      <c r="I101" s="196"/>
    </row>
    <row r="102" spans="1:9">
      <c r="A102" s="101" t="s">
        <v>147</v>
      </c>
      <c r="B102" s="86" t="s">
        <v>38</v>
      </c>
      <c r="C102" s="96"/>
      <c r="D102" s="88">
        <v>3</v>
      </c>
      <c r="E102" s="88"/>
      <c r="F102" s="85">
        <v>1</v>
      </c>
      <c r="G102" s="166"/>
      <c r="H102" s="164"/>
      <c r="I102" s="196"/>
    </row>
    <row r="103" spans="1:9">
      <c r="A103" s="73" t="s">
        <v>283</v>
      </c>
      <c r="B103" s="56" t="s">
        <v>110</v>
      </c>
      <c r="C103" s="32" t="s">
        <v>21</v>
      </c>
      <c r="D103" s="36"/>
      <c r="E103" s="36">
        <v>1</v>
      </c>
      <c r="F103" s="43"/>
      <c r="G103" s="145"/>
      <c r="H103" s="146">
        <f t="shared" si="13"/>
        <v>0</v>
      </c>
      <c r="I103" s="196"/>
    </row>
    <row r="104" spans="1:9">
      <c r="A104" s="73" t="s">
        <v>284</v>
      </c>
      <c r="B104" s="56" t="s">
        <v>111</v>
      </c>
      <c r="C104" s="32" t="s">
        <v>21</v>
      </c>
      <c r="D104" s="36"/>
      <c r="E104" s="36">
        <v>1</v>
      </c>
      <c r="F104" s="43"/>
      <c r="G104" s="145"/>
      <c r="H104" s="146">
        <f t="shared" si="13"/>
        <v>0</v>
      </c>
      <c r="I104" s="196"/>
    </row>
    <row r="105" spans="1:9">
      <c r="A105" s="101" t="s">
        <v>148</v>
      </c>
      <c r="B105" s="86" t="s">
        <v>25</v>
      </c>
      <c r="C105" s="96"/>
      <c r="D105" s="88">
        <v>3</v>
      </c>
      <c r="E105" s="88"/>
      <c r="F105" s="85">
        <v>1</v>
      </c>
      <c r="G105" s="166"/>
      <c r="H105" s="164"/>
      <c r="I105" s="196"/>
    </row>
    <row r="106" spans="1:9">
      <c r="A106" s="73" t="s">
        <v>285</v>
      </c>
      <c r="B106" s="56" t="s">
        <v>110</v>
      </c>
      <c r="C106" s="32" t="s">
        <v>21</v>
      </c>
      <c r="D106" s="36"/>
      <c r="E106" s="36">
        <v>1</v>
      </c>
      <c r="F106" s="43"/>
      <c r="G106" s="145"/>
      <c r="H106" s="146">
        <f t="shared" si="13"/>
        <v>0</v>
      </c>
      <c r="I106" s="196"/>
    </row>
    <row r="107" spans="1:9">
      <c r="A107" s="73" t="s">
        <v>286</v>
      </c>
      <c r="B107" s="56" t="s">
        <v>111</v>
      </c>
      <c r="C107" s="32" t="s">
        <v>21</v>
      </c>
      <c r="D107" s="36"/>
      <c r="E107" s="36">
        <v>1</v>
      </c>
      <c r="F107" s="43"/>
      <c r="G107" s="145"/>
      <c r="H107" s="146">
        <f t="shared" si="13"/>
        <v>0</v>
      </c>
      <c r="I107" s="196"/>
    </row>
    <row r="108" spans="1:9">
      <c r="A108" s="101" t="s">
        <v>149</v>
      </c>
      <c r="B108" s="86" t="s">
        <v>39</v>
      </c>
      <c r="C108" s="96"/>
      <c r="D108" s="88">
        <v>3</v>
      </c>
      <c r="E108" s="88"/>
      <c r="F108" s="88">
        <v>1</v>
      </c>
      <c r="G108" s="163"/>
      <c r="H108" s="164"/>
      <c r="I108" s="196"/>
    </row>
    <row r="109" spans="1:9">
      <c r="A109" s="73" t="s">
        <v>287</v>
      </c>
      <c r="B109" s="56" t="s">
        <v>110</v>
      </c>
      <c r="C109" s="32" t="s">
        <v>21</v>
      </c>
      <c r="D109" s="36"/>
      <c r="E109" s="36">
        <v>1</v>
      </c>
      <c r="F109" s="44"/>
      <c r="G109" s="140"/>
      <c r="H109" s="146">
        <f t="shared" si="13"/>
        <v>0</v>
      </c>
      <c r="I109" s="196"/>
    </row>
    <row r="110" spans="1:9">
      <c r="A110" s="73" t="s">
        <v>288</v>
      </c>
      <c r="B110" s="56" t="s">
        <v>111</v>
      </c>
      <c r="C110" s="32" t="s">
        <v>21</v>
      </c>
      <c r="D110" s="36"/>
      <c r="E110" s="36">
        <v>1</v>
      </c>
      <c r="F110" s="44"/>
      <c r="G110" s="140"/>
      <c r="H110" s="146">
        <f t="shared" si="13"/>
        <v>0</v>
      </c>
      <c r="I110" s="196"/>
    </row>
    <row r="111" spans="1:9">
      <c r="A111" s="101" t="s">
        <v>150</v>
      </c>
      <c r="B111" s="86" t="s">
        <v>40</v>
      </c>
      <c r="C111" s="96"/>
      <c r="D111" s="88"/>
      <c r="E111" s="88"/>
      <c r="F111" s="88">
        <v>1</v>
      </c>
      <c r="G111" s="163"/>
      <c r="H111" s="164"/>
      <c r="I111" s="196"/>
    </row>
    <row r="112" spans="1:9">
      <c r="A112" s="73" t="s">
        <v>289</v>
      </c>
      <c r="B112" s="56" t="s">
        <v>110</v>
      </c>
      <c r="C112" s="32" t="s">
        <v>21</v>
      </c>
      <c r="D112" s="54"/>
      <c r="E112" s="36">
        <v>1</v>
      </c>
      <c r="F112" s="55"/>
      <c r="G112" s="140"/>
      <c r="H112" s="146">
        <f t="shared" si="13"/>
        <v>0</v>
      </c>
      <c r="I112" s="196"/>
    </row>
    <row r="113" spans="1:9" ht="15" thickBot="1">
      <c r="A113" s="102" t="s">
        <v>290</v>
      </c>
      <c r="B113" s="103" t="s">
        <v>111</v>
      </c>
      <c r="C113" s="104" t="s">
        <v>21</v>
      </c>
      <c r="D113" s="105"/>
      <c r="E113" s="37">
        <v>1</v>
      </c>
      <c r="F113" s="106"/>
      <c r="G113" s="170"/>
      <c r="H113" s="171">
        <f t="shared" si="13"/>
        <v>0</v>
      </c>
      <c r="I113" s="197"/>
    </row>
    <row r="114" spans="1:9" ht="15" customHeight="1" thickBot="1">
      <c r="A114" s="182" t="s">
        <v>42</v>
      </c>
      <c r="B114" s="183"/>
      <c r="C114" s="183"/>
      <c r="D114" s="183"/>
      <c r="E114" s="183"/>
      <c r="F114" s="183"/>
      <c r="G114" s="183"/>
      <c r="H114" s="183"/>
      <c r="I114" s="184"/>
    </row>
    <row r="115" spans="1:9">
      <c r="A115" s="108" t="s">
        <v>151</v>
      </c>
      <c r="B115" s="109" t="s">
        <v>43</v>
      </c>
      <c r="C115" s="94"/>
      <c r="D115" s="94"/>
      <c r="E115" s="88"/>
      <c r="F115" s="88">
        <v>1</v>
      </c>
      <c r="G115" s="163"/>
      <c r="H115" s="172"/>
      <c r="I115" s="195">
        <f>SUM(H115:H126)</f>
        <v>0</v>
      </c>
    </row>
    <row r="116" spans="1:9">
      <c r="A116" s="73" t="s">
        <v>291</v>
      </c>
      <c r="B116" s="56" t="s">
        <v>110</v>
      </c>
      <c r="C116" s="1" t="s">
        <v>21</v>
      </c>
      <c r="D116" s="8"/>
      <c r="E116" s="36">
        <v>1</v>
      </c>
      <c r="F116" s="44"/>
      <c r="G116" s="140"/>
      <c r="H116" s="141">
        <f t="shared" ref="H116:H126" si="14">E116*G116</f>
        <v>0</v>
      </c>
      <c r="I116" s="196"/>
    </row>
    <row r="117" spans="1:9">
      <c r="A117" s="73" t="s">
        <v>292</v>
      </c>
      <c r="B117" s="56" t="s">
        <v>111</v>
      </c>
      <c r="C117" s="1" t="s">
        <v>21</v>
      </c>
      <c r="D117" s="8"/>
      <c r="E117" s="36">
        <v>1</v>
      </c>
      <c r="F117" s="44"/>
      <c r="G117" s="140"/>
      <c r="H117" s="141">
        <f t="shared" si="14"/>
        <v>0</v>
      </c>
      <c r="I117" s="196"/>
    </row>
    <row r="118" spans="1:9">
      <c r="A118" s="108" t="s">
        <v>152</v>
      </c>
      <c r="B118" s="86" t="s">
        <v>44</v>
      </c>
      <c r="C118" s="94"/>
      <c r="D118" s="94"/>
      <c r="E118" s="88"/>
      <c r="F118" s="88">
        <v>1</v>
      </c>
      <c r="G118" s="163"/>
      <c r="H118" s="172"/>
      <c r="I118" s="196"/>
    </row>
    <row r="119" spans="1:9">
      <c r="A119" s="73" t="s">
        <v>293</v>
      </c>
      <c r="B119" s="56" t="s">
        <v>110</v>
      </c>
      <c r="C119" s="1" t="s">
        <v>21</v>
      </c>
      <c r="D119" s="8"/>
      <c r="E119" s="36">
        <v>1</v>
      </c>
      <c r="F119" s="44"/>
      <c r="G119" s="140"/>
      <c r="H119" s="141">
        <f t="shared" si="14"/>
        <v>0</v>
      </c>
      <c r="I119" s="196"/>
    </row>
    <row r="120" spans="1:9">
      <c r="A120" s="73" t="s">
        <v>294</v>
      </c>
      <c r="B120" s="56" t="s">
        <v>111</v>
      </c>
      <c r="C120" s="1" t="s">
        <v>21</v>
      </c>
      <c r="D120" s="8"/>
      <c r="E120" s="36">
        <v>1</v>
      </c>
      <c r="F120" s="44"/>
      <c r="G120" s="140"/>
      <c r="H120" s="141">
        <f t="shared" si="14"/>
        <v>0</v>
      </c>
      <c r="I120" s="196"/>
    </row>
    <row r="121" spans="1:9">
      <c r="A121" s="108" t="s">
        <v>153</v>
      </c>
      <c r="B121" s="86" t="s">
        <v>45</v>
      </c>
      <c r="C121" s="94"/>
      <c r="D121" s="94"/>
      <c r="E121" s="88"/>
      <c r="F121" s="88">
        <v>1</v>
      </c>
      <c r="G121" s="163"/>
      <c r="H121" s="172"/>
      <c r="I121" s="196"/>
    </row>
    <row r="122" spans="1:9">
      <c r="A122" s="73" t="s">
        <v>295</v>
      </c>
      <c r="B122" s="56" t="s">
        <v>110</v>
      </c>
      <c r="C122" s="1" t="s">
        <v>21</v>
      </c>
      <c r="D122" s="8"/>
      <c r="E122" s="36">
        <v>1</v>
      </c>
      <c r="F122" s="44"/>
      <c r="G122" s="140"/>
      <c r="H122" s="141">
        <f t="shared" si="14"/>
        <v>0</v>
      </c>
      <c r="I122" s="196"/>
    </row>
    <row r="123" spans="1:9">
      <c r="A123" s="73" t="s">
        <v>296</v>
      </c>
      <c r="B123" s="56" t="s">
        <v>111</v>
      </c>
      <c r="C123" s="1" t="s">
        <v>21</v>
      </c>
      <c r="D123" s="8"/>
      <c r="E123" s="36">
        <v>1</v>
      </c>
      <c r="F123" s="44"/>
      <c r="G123" s="140"/>
      <c r="H123" s="141">
        <f t="shared" si="14"/>
        <v>0</v>
      </c>
      <c r="I123" s="196"/>
    </row>
    <row r="124" spans="1:9">
      <c r="A124" s="108" t="s">
        <v>154</v>
      </c>
      <c r="B124" s="110" t="s">
        <v>52</v>
      </c>
      <c r="C124" s="94"/>
      <c r="D124" s="94"/>
      <c r="E124" s="88"/>
      <c r="F124" s="88">
        <v>1</v>
      </c>
      <c r="G124" s="163"/>
      <c r="H124" s="172"/>
      <c r="I124" s="196"/>
    </row>
    <row r="125" spans="1:9">
      <c r="A125" s="73" t="s">
        <v>297</v>
      </c>
      <c r="B125" s="56" t="s">
        <v>110</v>
      </c>
      <c r="C125" s="1" t="s">
        <v>21</v>
      </c>
      <c r="D125" s="107"/>
      <c r="E125" s="36">
        <v>1</v>
      </c>
      <c r="F125" s="55"/>
      <c r="G125" s="140"/>
      <c r="H125" s="141">
        <f t="shared" si="14"/>
        <v>0</v>
      </c>
      <c r="I125" s="196"/>
    </row>
    <row r="126" spans="1:9" ht="15" thickBot="1">
      <c r="A126" s="73" t="s">
        <v>298</v>
      </c>
      <c r="B126" s="56" t="s">
        <v>111</v>
      </c>
      <c r="C126" s="1" t="s">
        <v>21</v>
      </c>
      <c r="D126" s="107"/>
      <c r="E126" s="36">
        <v>1</v>
      </c>
      <c r="F126" s="55"/>
      <c r="G126" s="140"/>
      <c r="H126" s="141">
        <f t="shared" si="14"/>
        <v>0</v>
      </c>
      <c r="I126" s="197"/>
    </row>
    <row r="127" spans="1:9" ht="15" customHeight="1" thickBot="1">
      <c r="A127" s="179" t="s">
        <v>46</v>
      </c>
      <c r="B127" s="180"/>
      <c r="C127" s="180"/>
      <c r="D127" s="180"/>
      <c r="E127" s="180"/>
      <c r="F127" s="180"/>
      <c r="G127" s="180"/>
      <c r="H127" s="180"/>
      <c r="I127" s="181"/>
    </row>
    <row r="128" spans="1:9">
      <c r="A128" s="108" t="s">
        <v>155</v>
      </c>
      <c r="B128" s="111" t="s">
        <v>47</v>
      </c>
      <c r="C128" s="93"/>
      <c r="D128" s="93"/>
      <c r="E128" s="88"/>
      <c r="F128" s="85">
        <v>2</v>
      </c>
      <c r="G128" s="166"/>
      <c r="H128" s="164"/>
      <c r="I128" s="195">
        <f>SUM(H128:H136)</f>
        <v>0</v>
      </c>
    </row>
    <row r="129" spans="1:9">
      <c r="A129" s="73" t="s">
        <v>299</v>
      </c>
      <c r="B129" s="56" t="s">
        <v>110</v>
      </c>
      <c r="C129" s="3" t="s">
        <v>32</v>
      </c>
      <c r="D129" s="9"/>
      <c r="E129" s="36">
        <v>6</v>
      </c>
      <c r="F129" s="43"/>
      <c r="G129" s="145"/>
      <c r="H129" s="146">
        <f t="shared" ref="H129:H136" si="15">E129*G129</f>
        <v>0</v>
      </c>
      <c r="I129" s="196"/>
    </row>
    <row r="130" spans="1:9">
      <c r="A130" s="73" t="s">
        <v>300</v>
      </c>
      <c r="B130" s="56" t="s">
        <v>111</v>
      </c>
      <c r="C130" s="3" t="s">
        <v>32</v>
      </c>
      <c r="D130" s="9"/>
      <c r="E130" s="36">
        <v>6</v>
      </c>
      <c r="F130" s="43"/>
      <c r="G130" s="145"/>
      <c r="H130" s="146">
        <f t="shared" si="15"/>
        <v>0</v>
      </c>
      <c r="I130" s="196"/>
    </row>
    <row r="131" spans="1:9">
      <c r="A131" s="108" t="s">
        <v>156</v>
      </c>
      <c r="B131" s="111" t="s">
        <v>48</v>
      </c>
      <c r="C131" s="93"/>
      <c r="D131" s="93"/>
      <c r="E131" s="88"/>
      <c r="F131" s="85">
        <v>2</v>
      </c>
      <c r="G131" s="166"/>
      <c r="H131" s="164"/>
      <c r="I131" s="196"/>
    </row>
    <row r="132" spans="1:9">
      <c r="A132" s="73" t="s">
        <v>301</v>
      </c>
      <c r="B132" s="56" t="s">
        <v>110</v>
      </c>
      <c r="C132" s="3" t="s">
        <v>10</v>
      </c>
      <c r="D132" s="9"/>
      <c r="E132" s="36">
        <v>3</v>
      </c>
      <c r="F132" s="43"/>
      <c r="G132" s="145"/>
      <c r="H132" s="146">
        <f t="shared" si="15"/>
        <v>0</v>
      </c>
      <c r="I132" s="196"/>
    </row>
    <row r="133" spans="1:9">
      <c r="A133" s="73" t="s">
        <v>302</v>
      </c>
      <c r="B133" s="56" t="s">
        <v>111</v>
      </c>
      <c r="C133" s="3" t="s">
        <v>10</v>
      </c>
      <c r="D133" s="9"/>
      <c r="E133" s="36">
        <v>3</v>
      </c>
      <c r="F133" s="43"/>
      <c r="G133" s="145"/>
      <c r="H133" s="146">
        <f t="shared" si="15"/>
        <v>0</v>
      </c>
      <c r="I133" s="196"/>
    </row>
    <row r="134" spans="1:9">
      <c r="A134" s="108" t="s">
        <v>157</v>
      </c>
      <c r="B134" s="111" t="s">
        <v>49</v>
      </c>
      <c r="C134" s="93"/>
      <c r="D134" s="93"/>
      <c r="E134" s="88"/>
      <c r="F134" s="85">
        <v>2</v>
      </c>
      <c r="G134" s="166"/>
      <c r="H134" s="164"/>
      <c r="I134" s="196"/>
    </row>
    <row r="135" spans="1:9">
      <c r="A135" s="73" t="s">
        <v>303</v>
      </c>
      <c r="B135" s="56" t="s">
        <v>110</v>
      </c>
      <c r="C135" s="3" t="s">
        <v>32</v>
      </c>
      <c r="D135" s="107"/>
      <c r="E135" s="36">
        <v>4</v>
      </c>
      <c r="F135" s="55"/>
      <c r="G135" s="145"/>
      <c r="H135" s="146">
        <f t="shared" si="15"/>
        <v>0</v>
      </c>
      <c r="I135" s="196"/>
    </row>
    <row r="136" spans="1:9" ht="15" thickBot="1">
      <c r="A136" s="73" t="s">
        <v>304</v>
      </c>
      <c r="B136" s="56" t="s">
        <v>111</v>
      </c>
      <c r="C136" s="3" t="s">
        <v>32</v>
      </c>
      <c r="D136" s="107"/>
      <c r="E136" s="36">
        <v>4</v>
      </c>
      <c r="F136" s="55"/>
      <c r="G136" s="145"/>
      <c r="H136" s="146">
        <f t="shared" si="15"/>
        <v>0</v>
      </c>
      <c r="I136" s="197"/>
    </row>
    <row r="137" spans="1:9" ht="15" thickBot="1">
      <c r="A137" s="189" t="s">
        <v>30</v>
      </c>
      <c r="B137" s="190"/>
      <c r="C137" s="190"/>
      <c r="D137" s="190"/>
      <c r="E137" s="190"/>
      <c r="F137" s="190"/>
      <c r="G137" s="190"/>
      <c r="H137" s="190"/>
      <c r="I137" s="191"/>
    </row>
    <row r="138" spans="1:9">
      <c r="A138" s="97" t="s">
        <v>158</v>
      </c>
      <c r="B138" s="119" t="s">
        <v>50</v>
      </c>
      <c r="C138" s="120"/>
      <c r="D138" s="121"/>
      <c r="E138" s="100"/>
      <c r="F138" s="122">
        <v>1</v>
      </c>
      <c r="G138" s="168"/>
      <c r="H138" s="169"/>
      <c r="I138" s="195">
        <f>SUM(H138:H149)</f>
        <v>0</v>
      </c>
    </row>
    <row r="139" spans="1:9">
      <c r="A139" s="73" t="s">
        <v>305</v>
      </c>
      <c r="B139" s="56" t="s">
        <v>110</v>
      </c>
      <c r="C139" s="137" t="s">
        <v>99</v>
      </c>
      <c r="D139" s="115"/>
      <c r="E139" s="36">
        <v>4</v>
      </c>
      <c r="F139" s="117"/>
      <c r="G139" s="145"/>
      <c r="H139" s="146">
        <f t="shared" ref="H139:H149" si="16">E139*G139</f>
        <v>0</v>
      </c>
      <c r="I139" s="196"/>
    </row>
    <row r="140" spans="1:9">
      <c r="A140" s="73" t="s">
        <v>306</v>
      </c>
      <c r="B140" s="56" t="s">
        <v>111</v>
      </c>
      <c r="C140" s="137" t="s">
        <v>99</v>
      </c>
      <c r="D140" s="115"/>
      <c r="E140" s="36">
        <v>4</v>
      </c>
      <c r="F140" s="117"/>
      <c r="G140" s="145"/>
      <c r="H140" s="146">
        <f t="shared" si="16"/>
        <v>0</v>
      </c>
      <c r="I140" s="196"/>
    </row>
    <row r="141" spans="1:9">
      <c r="A141" s="123" t="s">
        <v>159</v>
      </c>
      <c r="B141" s="112" t="s">
        <v>51</v>
      </c>
      <c r="C141" s="93"/>
      <c r="D141" s="114"/>
      <c r="E141" s="88"/>
      <c r="F141" s="116">
        <v>1</v>
      </c>
      <c r="G141" s="166"/>
      <c r="H141" s="164"/>
      <c r="I141" s="196"/>
    </row>
    <row r="142" spans="1:9">
      <c r="A142" s="73" t="s">
        <v>307</v>
      </c>
      <c r="B142" s="56" t="s">
        <v>110</v>
      </c>
      <c r="C142" s="3" t="s">
        <v>32</v>
      </c>
      <c r="D142" s="115"/>
      <c r="E142" s="36">
        <v>3</v>
      </c>
      <c r="F142" s="117"/>
      <c r="G142" s="145"/>
      <c r="H142" s="146">
        <f t="shared" si="16"/>
        <v>0</v>
      </c>
      <c r="I142" s="196"/>
    </row>
    <row r="143" spans="1:9">
      <c r="A143" s="73" t="s">
        <v>336</v>
      </c>
      <c r="B143" s="56" t="s">
        <v>111</v>
      </c>
      <c r="C143" s="3" t="s">
        <v>32</v>
      </c>
      <c r="D143" s="115"/>
      <c r="E143" s="36">
        <v>5</v>
      </c>
      <c r="F143" s="117"/>
      <c r="G143" s="145"/>
      <c r="H143" s="146">
        <f t="shared" si="16"/>
        <v>0</v>
      </c>
      <c r="I143" s="196"/>
    </row>
    <row r="144" spans="1:9">
      <c r="A144" s="123" t="s">
        <v>337</v>
      </c>
      <c r="B144" s="110" t="s">
        <v>87</v>
      </c>
      <c r="C144" s="93"/>
      <c r="D144" s="114"/>
      <c r="E144" s="88"/>
      <c r="F144" s="116">
        <v>0</v>
      </c>
      <c r="G144" s="166"/>
      <c r="H144" s="164"/>
      <c r="I144" s="196"/>
    </row>
    <row r="145" spans="1:9">
      <c r="A145" s="73" t="s">
        <v>338</v>
      </c>
      <c r="B145" s="56" t="s">
        <v>110</v>
      </c>
      <c r="C145" s="3" t="s">
        <v>32</v>
      </c>
      <c r="D145" s="115"/>
      <c r="E145" s="36">
        <v>3</v>
      </c>
      <c r="F145" s="117"/>
      <c r="G145" s="145"/>
      <c r="H145" s="146">
        <f t="shared" si="16"/>
        <v>0</v>
      </c>
      <c r="I145" s="196"/>
    </row>
    <row r="146" spans="1:9">
      <c r="A146" s="73" t="s">
        <v>339</v>
      </c>
      <c r="B146" s="56" t="s">
        <v>111</v>
      </c>
      <c r="C146" s="3" t="s">
        <v>32</v>
      </c>
      <c r="D146" s="115"/>
      <c r="E146" s="36">
        <v>5</v>
      </c>
      <c r="F146" s="117"/>
      <c r="G146" s="145"/>
      <c r="H146" s="146">
        <f t="shared" si="16"/>
        <v>0</v>
      </c>
      <c r="I146" s="196"/>
    </row>
    <row r="147" spans="1:9">
      <c r="A147" s="123" t="s">
        <v>340</v>
      </c>
      <c r="B147" s="113" t="s">
        <v>53</v>
      </c>
      <c r="C147" s="93"/>
      <c r="D147" s="114"/>
      <c r="E147" s="88"/>
      <c r="F147" s="116">
        <v>1</v>
      </c>
      <c r="G147" s="166"/>
      <c r="H147" s="164"/>
      <c r="I147" s="196"/>
    </row>
    <row r="148" spans="1:9">
      <c r="A148" s="73" t="s">
        <v>341</v>
      </c>
      <c r="B148" s="56" t="s">
        <v>110</v>
      </c>
      <c r="C148" s="3" t="s">
        <v>34</v>
      </c>
      <c r="D148" s="107"/>
      <c r="E148" s="118">
        <v>1</v>
      </c>
      <c r="F148" s="55"/>
      <c r="G148" s="145"/>
      <c r="H148" s="146">
        <f t="shared" si="16"/>
        <v>0</v>
      </c>
      <c r="I148" s="196"/>
    </row>
    <row r="149" spans="1:9" ht="15" thickBot="1">
      <c r="A149" s="102" t="s">
        <v>342</v>
      </c>
      <c r="B149" s="103" t="s">
        <v>111</v>
      </c>
      <c r="C149" s="124" t="s">
        <v>34</v>
      </c>
      <c r="D149" s="125"/>
      <c r="E149" s="37">
        <v>1</v>
      </c>
      <c r="F149" s="106"/>
      <c r="G149" s="173"/>
      <c r="H149" s="171">
        <f t="shared" si="16"/>
        <v>0</v>
      </c>
      <c r="I149" s="197"/>
    </row>
    <row r="150" spans="1:9" ht="15" thickBot="1">
      <c r="A150" s="182" t="s">
        <v>30</v>
      </c>
      <c r="B150" s="183"/>
      <c r="C150" s="183"/>
      <c r="D150" s="183"/>
      <c r="E150" s="183"/>
      <c r="F150" s="183"/>
      <c r="G150" s="183"/>
      <c r="H150" s="183"/>
      <c r="I150" s="201"/>
    </row>
    <row r="151" spans="1:9">
      <c r="A151" s="97" t="s">
        <v>343</v>
      </c>
      <c r="B151" s="119" t="s">
        <v>54</v>
      </c>
      <c r="C151" s="126"/>
      <c r="D151" s="126"/>
      <c r="E151" s="100"/>
      <c r="F151" s="127">
        <v>2</v>
      </c>
      <c r="G151" s="168"/>
      <c r="H151" s="174"/>
      <c r="I151" s="195">
        <f>SUM(H152:H153)</f>
        <v>0</v>
      </c>
    </row>
    <row r="152" spans="1:9">
      <c r="A152" s="73" t="s">
        <v>344</v>
      </c>
      <c r="B152" s="56" t="s">
        <v>110</v>
      </c>
      <c r="C152" s="3" t="s">
        <v>32</v>
      </c>
      <c r="D152" s="107"/>
      <c r="E152" s="36">
        <v>2</v>
      </c>
      <c r="F152" s="55"/>
      <c r="G152" s="140"/>
      <c r="H152" s="146">
        <f t="shared" ref="H152:H153" si="17">E152*G152</f>
        <v>0</v>
      </c>
      <c r="I152" s="196"/>
    </row>
    <row r="153" spans="1:9" ht="15" thickBot="1">
      <c r="A153" s="102" t="s">
        <v>345</v>
      </c>
      <c r="B153" s="103" t="s">
        <v>111</v>
      </c>
      <c r="C153" s="124" t="s">
        <v>32</v>
      </c>
      <c r="D153" s="125"/>
      <c r="E153" s="37">
        <v>2</v>
      </c>
      <c r="F153" s="106"/>
      <c r="G153" s="170"/>
      <c r="H153" s="171">
        <f t="shared" si="17"/>
        <v>0</v>
      </c>
      <c r="I153" s="197"/>
    </row>
    <row r="154" spans="1:9" ht="15" thickBot="1">
      <c r="A154" s="192" t="s">
        <v>55</v>
      </c>
      <c r="B154" s="193"/>
      <c r="C154" s="193"/>
      <c r="D154" s="193"/>
      <c r="E154" s="193"/>
      <c r="F154" s="193"/>
      <c r="G154" s="193"/>
      <c r="H154" s="193"/>
      <c r="I154" s="194"/>
    </row>
    <row r="155" spans="1:9" ht="15" thickBot="1">
      <c r="A155" s="179" t="s">
        <v>142</v>
      </c>
      <c r="B155" s="180"/>
      <c r="C155" s="180"/>
      <c r="D155" s="180"/>
      <c r="E155" s="180"/>
      <c r="F155" s="180"/>
      <c r="G155" s="180"/>
      <c r="H155" s="180"/>
      <c r="I155" s="181"/>
    </row>
    <row r="156" spans="1:9" ht="15.75" customHeight="1" thickBot="1">
      <c r="A156" s="20" t="s">
        <v>160</v>
      </c>
      <c r="B156" s="28" t="s">
        <v>67</v>
      </c>
      <c r="C156" s="3" t="s">
        <v>9</v>
      </c>
      <c r="D156" s="36">
        <v>1</v>
      </c>
      <c r="E156" s="36">
        <v>1</v>
      </c>
      <c r="F156" s="43">
        <v>1</v>
      </c>
      <c r="G156" s="145"/>
      <c r="H156" s="146">
        <f t="shared" ref="H156" si="18">E156*G156</f>
        <v>0</v>
      </c>
      <c r="I156" s="148">
        <f>H156</f>
        <v>0</v>
      </c>
    </row>
    <row r="157" spans="1:9" ht="15.75" customHeight="1" thickBot="1">
      <c r="A157" s="179" t="s">
        <v>84</v>
      </c>
      <c r="B157" s="180"/>
      <c r="C157" s="180"/>
      <c r="D157" s="180"/>
      <c r="E157" s="180"/>
      <c r="F157" s="180"/>
      <c r="G157" s="180"/>
      <c r="H157" s="180"/>
      <c r="I157" s="181"/>
    </row>
    <row r="158" spans="1:9">
      <c r="A158" s="97" t="s">
        <v>161</v>
      </c>
      <c r="B158" s="130" t="s">
        <v>80</v>
      </c>
      <c r="C158" s="126"/>
      <c r="D158" s="130"/>
      <c r="E158" s="100"/>
      <c r="F158" s="130"/>
      <c r="G158" s="168"/>
      <c r="H158" s="174"/>
      <c r="I158" s="195">
        <f>SUM(H158:H169)</f>
        <v>0</v>
      </c>
    </row>
    <row r="159" spans="1:9">
      <c r="A159" s="131" t="s">
        <v>308</v>
      </c>
      <c r="B159" s="56" t="s">
        <v>110</v>
      </c>
      <c r="C159" s="1" t="s">
        <v>95</v>
      </c>
      <c r="D159" s="129"/>
      <c r="E159" s="36">
        <v>4</v>
      </c>
      <c r="F159" s="129"/>
      <c r="G159" s="140"/>
      <c r="H159" s="175">
        <f t="shared" ref="H159:H160" si="19">E159*G159</f>
        <v>0</v>
      </c>
      <c r="I159" s="196"/>
    </row>
    <row r="160" spans="1:9">
      <c r="A160" s="131" t="s">
        <v>309</v>
      </c>
      <c r="B160" s="56" t="s">
        <v>111</v>
      </c>
      <c r="C160" s="1" t="s">
        <v>95</v>
      </c>
      <c r="D160" s="129"/>
      <c r="E160" s="36">
        <v>4</v>
      </c>
      <c r="F160" s="129"/>
      <c r="G160" s="140"/>
      <c r="H160" s="175">
        <f t="shared" si="19"/>
        <v>0</v>
      </c>
      <c r="I160" s="196"/>
    </row>
    <row r="161" spans="1:9">
      <c r="A161" s="123" t="s">
        <v>162</v>
      </c>
      <c r="B161" s="128" t="s">
        <v>19</v>
      </c>
      <c r="C161" s="94"/>
      <c r="D161" s="94"/>
      <c r="E161" s="88"/>
      <c r="F161" s="88">
        <v>15</v>
      </c>
      <c r="G161" s="163"/>
      <c r="H161" s="176"/>
      <c r="I161" s="196"/>
    </row>
    <row r="162" spans="1:9">
      <c r="A162" s="131" t="s">
        <v>310</v>
      </c>
      <c r="B162" s="56" t="s">
        <v>110</v>
      </c>
      <c r="C162" s="1" t="s">
        <v>21</v>
      </c>
      <c r="D162" s="8"/>
      <c r="E162" s="36">
        <v>1</v>
      </c>
      <c r="F162" s="44"/>
      <c r="G162" s="140"/>
      <c r="H162" s="175">
        <f t="shared" ref="H162:H169" si="20">E162*G162</f>
        <v>0</v>
      </c>
      <c r="I162" s="196"/>
    </row>
    <row r="163" spans="1:9">
      <c r="A163" s="131" t="s">
        <v>311</v>
      </c>
      <c r="B163" s="56" t="s">
        <v>111</v>
      </c>
      <c r="C163" s="1" t="s">
        <v>21</v>
      </c>
      <c r="D163" s="8"/>
      <c r="E163" s="36">
        <v>1</v>
      </c>
      <c r="F163" s="44"/>
      <c r="G163" s="140"/>
      <c r="H163" s="175">
        <f t="shared" si="20"/>
        <v>0</v>
      </c>
      <c r="I163" s="196"/>
    </row>
    <row r="164" spans="1:9">
      <c r="A164" s="123" t="s">
        <v>163</v>
      </c>
      <c r="B164" s="128" t="s">
        <v>81</v>
      </c>
      <c r="C164" s="94"/>
      <c r="D164" s="94"/>
      <c r="E164" s="88"/>
      <c r="F164" s="88">
        <v>1</v>
      </c>
      <c r="G164" s="163"/>
      <c r="H164" s="176"/>
      <c r="I164" s="196"/>
    </row>
    <row r="165" spans="1:9">
      <c r="A165" s="131" t="s">
        <v>312</v>
      </c>
      <c r="B165" s="56" t="s">
        <v>110</v>
      </c>
      <c r="C165" s="1" t="s">
        <v>9</v>
      </c>
      <c r="D165" s="8"/>
      <c r="E165" s="36">
        <v>2</v>
      </c>
      <c r="F165" s="44"/>
      <c r="G165" s="140"/>
      <c r="H165" s="175">
        <f t="shared" si="20"/>
        <v>0</v>
      </c>
      <c r="I165" s="196"/>
    </row>
    <row r="166" spans="1:9">
      <c r="A166" s="131" t="s">
        <v>313</v>
      </c>
      <c r="B166" s="56" t="s">
        <v>111</v>
      </c>
      <c r="C166" s="1" t="s">
        <v>9</v>
      </c>
      <c r="D166" s="8"/>
      <c r="E166" s="36">
        <v>2</v>
      </c>
      <c r="F166" s="44"/>
      <c r="G166" s="140"/>
      <c r="H166" s="175">
        <f t="shared" si="20"/>
        <v>0</v>
      </c>
      <c r="I166" s="196"/>
    </row>
    <row r="167" spans="1:9">
      <c r="A167" s="123" t="s">
        <v>164</v>
      </c>
      <c r="B167" s="128" t="s">
        <v>82</v>
      </c>
      <c r="C167" s="94"/>
      <c r="D167" s="94"/>
      <c r="E167" s="88"/>
      <c r="F167" s="88">
        <v>1</v>
      </c>
      <c r="G167" s="163"/>
      <c r="H167" s="176">
        <f t="shared" si="20"/>
        <v>0</v>
      </c>
      <c r="I167" s="196"/>
    </row>
    <row r="168" spans="1:9">
      <c r="A168" s="131" t="s">
        <v>314</v>
      </c>
      <c r="B168" s="56" t="s">
        <v>110</v>
      </c>
      <c r="C168" s="1" t="s">
        <v>9</v>
      </c>
      <c r="D168" s="8"/>
      <c r="E168" s="36">
        <v>2</v>
      </c>
      <c r="F168" s="44"/>
      <c r="G168" s="140"/>
      <c r="H168" s="175">
        <f t="shared" si="20"/>
        <v>0</v>
      </c>
      <c r="I168" s="196"/>
    </row>
    <row r="169" spans="1:9" ht="15" thickBot="1">
      <c r="A169" s="132" t="s">
        <v>315</v>
      </c>
      <c r="B169" s="103" t="s">
        <v>111</v>
      </c>
      <c r="C169" s="78" t="s">
        <v>9</v>
      </c>
      <c r="D169" s="133"/>
      <c r="E169" s="37">
        <v>2</v>
      </c>
      <c r="F169" s="46"/>
      <c r="G169" s="170"/>
      <c r="H169" s="161">
        <f t="shared" si="20"/>
        <v>0</v>
      </c>
      <c r="I169" s="197"/>
    </row>
    <row r="170" spans="1:9" ht="15" customHeight="1" thickBot="1">
      <c r="A170" s="182" t="s">
        <v>83</v>
      </c>
      <c r="B170" s="183"/>
      <c r="C170" s="183"/>
      <c r="D170" s="183"/>
      <c r="E170" s="183"/>
      <c r="F170" s="183"/>
      <c r="G170" s="183"/>
      <c r="H170" s="183"/>
      <c r="I170" s="181"/>
    </row>
    <row r="171" spans="1:9">
      <c r="A171" s="97" t="s">
        <v>165</v>
      </c>
      <c r="B171" s="130" t="s">
        <v>88</v>
      </c>
      <c r="C171" s="126"/>
      <c r="D171" s="126"/>
      <c r="E171" s="100"/>
      <c r="F171" s="100"/>
      <c r="G171" s="168"/>
      <c r="H171" s="174"/>
      <c r="I171" s="198">
        <f>SUM(H171:H191)</f>
        <v>0</v>
      </c>
    </row>
    <row r="172" spans="1:9">
      <c r="A172" s="131" t="s">
        <v>316</v>
      </c>
      <c r="B172" s="56" t="s">
        <v>110</v>
      </c>
      <c r="C172" s="1" t="s">
        <v>21</v>
      </c>
      <c r="D172" s="8"/>
      <c r="E172" s="36">
        <v>1</v>
      </c>
      <c r="F172" s="44"/>
      <c r="G172" s="140"/>
      <c r="H172" s="175">
        <f t="shared" ref="H172:H191" si="21">E172*G172</f>
        <v>0</v>
      </c>
      <c r="I172" s="199"/>
    </row>
    <row r="173" spans="1:9">
      <c r="A173" s="131" t="s">
        <v>317</v>
      </c>
      <c r="B173" s="56" t="s">
        <v>111</v>
      </c>
      <c r="C173" s="1" t="s">
        <v>21</v>
      </c>
      <c r="D173" s="8"/>
      <c r="E173" s="36">
        <v>1</v>
      </c>
      <c r="F173" s="44"/>
      <c r="G173" s="140"/>
      <c r="H173" s="175">
        <f t="shared" si="21"/>
        <v>0</v>
      </c>
      <c r="I173" s="199"/>
    </row>
    <row r="174" spans="1:9">
      <c r="A174" s="123" t="s">
        <v>166</v>
      </c>
      <c r="B174" s="128" t="s">
        <v>89</v>
      </c>
      <c r="C174" s="94"/>
      <c r="D174" s="94"/>
      <c r="E174" s="88"/>
      <c r="F174" s="88"/>
      <c r="G174" s="163"/>
      <c r="H174" s="176"/>
      <c r="I174" s="199"/>
    </row>
    <row r="175" spans="1:9">
      <c r="A175" s="131" t="s">
        <v>318</v>
      </c>
      <c r="B175" s="56" t="s">
        <v>110</v>
      </c>
      <c r="C175" s="1" t="s">
        <v>21</v>
      </c>
      <c r="D175" s="8"/>
      <c r="E175" s="36">
        <v>1</v>
      </c>
      <c r="F175" s="44"/>
      <c r="G175" s="140"/>
      <c r="H175" s="175">
        <f t="shared" si="21"/>
        <v>0</v>
      </c>
      <c r="I175" s="199"/>
    </row>
    <row r="176" spans="1:9">
      <c r="A176" s="131" t="s">
        <v>319</v>
      </c>
      <c r="B176" s="56" t="s">
        <v>111</v>
      </c>
      <c r="C176" s="1" t="s">
        <v>21</v>
      </c>
      <c r="D176" s="8"/>
      <c r="E176" s="36">
        <v>1</v>
      </c>
      <c r="F176" s="44"/>
      <c r="G176" s="140"/>
      <c r="H176" s="175">
        <f t="shared" si="21"/>
        <v>0</v>
      </c>
      <c r="I176" s="199"/>
    </row>
    <row r="177" spans="1:9">
      <c r="A177" s="123" t="s">
        <v>167</v>
      </c>
      <c r="B177" s="128" t="s">
        <v>58</v>
      </c>
      <c r="C177" s="94"/>
      <c r="D177" s="94"/>
      <c r="E177" s="88"/>
      <c r="F177" s="88"/>
      <c r="G177" s="163"/>
      <c r="H177" s="176"/>
      <c r="I177" s="199"/>
    </row>
    <row r="178" spans="1:9">
      <c r="A178" s="131" t="s">
        <v>320</v>
      </c>
      <c r="B178" s="56" t="s">
        <v>110</v>
      </c>
      <c r="C178" s="1" t="s">
        <v>21</v>
      </c>
      <c r="D178" s="8"/>
      <c r="E178" s="36">
        <v>1</v>
      </c>
      <c r="F178" s="44"/>
      <c r="G178" s="140"/>
      <c r="H178" s="175">
        <f t="shared" si="21"/>
        <v>0</v>
      </c>
      <c r="I178" s="199"/>
    </row>
    <row r="179" spans="1:9">
      <c r="A179" s="131" t="s">
        <v>321</v>
      </c>
      <c r="B179" s="56" t="s">
        <v>111</v>
      </c>
      <c r="C179" s="1" t="s">
        <v>21</v>
      </c>
      <c r="D179" s="8"/>
      <c r="E179" s="36">
        <v>1</v>
      </c>
      <c r="F179" s="44"/>
      <c r="G179" s="140"/>
      <c r="H179" s="175">
        <f t="shared" si="21"/>
        <v>0</v>
      </c>
      <c r="I179" s="199"/>
    </row>
    <row r="180" spans="1:9">
      <c r="A180" s="123" t="s">
        <v>168</v>
      </c>
      <c r="B180" s="128" t="s">
        <v>85</v>
      </c>
      <c r="C180" s="94"/>
      <c r="D180" s="94"/>
      <c r="E180" s="88"/>
      <c r="F180" s="88"/>
      <c r="G180" s="163"/>
      <c r="H180" s="176"/>
      <c r="I180" s="199"/>
    </row>
    <row r="181" spans="1:9">
      <c r="A181" s="131" t="s">
        <v>322</v>
      </c>
      <c r="B181" s="56" t="s">
        <v>110</v>
      </c>
      <c r="C181" s="1" t="s">
        <v>21</v>
      </c>
      <c r="D181" s="8"/>
      <c r="E181" s="36">
        <v>1</v>
      </c>
      <c r="F181" s="44"/>
      <c r="G181" s="140"/>
      <c r="H181" s="175">
        <f t="shared" si="21"/>
        <v>0</v>
      </c>
      <c r="I181" s="199"/>
    </row>
    <row r="182" spans="1:9">
      <c r="A182" s="131" t="s">
        <v>323</v>
      </c>
      <c r="B182" s="56" t="s">
        <v>111</v>
      </c>
      <c r="C182" s="1" t="s">
        <v>21</v>
      </c>
      <c r="D182" s="8"/>
      <c r="E182" s="36">
        <v>1</v>
      </c>
      <c r="F182" s="44"/>
      <c r="G182" s="140"/>
      <c r="H182" s="175">
        <f t="shared" si="21"/>
        <v>0</v>
      </c>
      <c r="I182" s="199"/>
    </row>
    <row r="183" spans="1:9">
      <c r="A183" s="123" t="s">
        <v>169</v>
      </c>
      <c r="B183" s="128" t="s">
        <v>56</v>
      </c>
      <c r="C183" s="94"/>
      <c r="D183" s="94"/>
      <c r="E183" s="88"/>
      <c r="F183" s="88"/>
      <c r="G183" s="163"/>
      <c r="H183" s="176"/>
      <c r="I183" s="199"/>
    </row>
    <row r="184" spans="1:9">
      <c r="A184" s="131" t="s">
        <v>324</v>
      </c>
      <c r="B184" s="56" t="s">
        <v>110</v>
      </c>
      <c r="C184" s="1" t="s">
        <v>21</v>
      </c>
      <c r="D184" s="8"/>
      <c r="E184" s="36">
        <v>1</v>
      </c>
      <c r="F184" s="44"/>
      <c r="G184" s="140"/>
      <c r="H184" s="175">
        <f t="shared" si="21"/>
        <v>0</v>
      </c>
      <c r="I184" s="199"/>
    </row>
    <row r="185" spans="1:9">
      <c r="A185" s="131" t="s">
        <v>325</v>
      </c>
      <c r="B185" s="56" t="s">
        <v>111</v>
      </c>
      <c r="C185" s="1" t="s">
        <v>21</v>
      </c>
      <c r="D185" s="8"/>
      <c r="E185" s="36">
        <v>1</v>
      </c>
      <c r="F185" s="44"/>
      <c r="G185" s="140"/>
      <c r="H185" s="175">
        <f t="shared" si="21"/>
        <v>0</v>
      </c>
      <c r="I185" s="199"/>
    </row>
    <row r="186" spans="1:9">
      <c r="A186" s="123" t="s">
        <v>170</v>
      </c>
      <c r="B186" s="128" t="s">
        <v>86</v>
      </c>
      <c r="C186" s="94"/>
      <c r="D186" s="94"/>
      <c r="E186" s="88"/>
      <c r="F186" s="88"/>
      <c r="G186" s="163"/>
      <c r="H186" s="176"/>
      <c r="I186" s="199"/>
    </row>
    <row r="187" spans="1:9">
      <c r="A187" s="131" t="s">
        <v>326</v>
      </c>
      <c r="B187" s="56" t="s">
        <v>110</v>
      </c>
      <c r="C187" s="1" t="s">
        <v>21</v>
      </c>
      <c r="D187" s="8"/>
      <c r="E187" s="36">
        <v>1</v>
      </c>
      <c r="F187" s="44"/>
      <c r="G187" s="140"/>
      <c r="H187" s="175">
        <f t="shared" si="21"/>
        <v>0</v>
      </c>
      <c r="I187" s="199"/>
    </row>
    <row r="188" spans="1:9">
      <c r="A188" s="131" t="s">
        <v>327</v>
      </c>
      <c r="B188" s="56" t="s">
        <v>111</v>
      </c>
      <c r="C188" s="1" t="s">
        <v>21</v>
      </c>
      <c r="D188" s="8"/>
      <c r="E188" s="36">
        <v>1</v>
      </c>
      <c r="F188" s="44"/>
      <c r="G188" s="140"/>
      <c r="H188" s="175">
        <f t="shared" si="21"/>
        <v>0</v>
      </c>
      <c r="I188" s="199"/>
    </row>
    <row r="189" spans="1:9">
      <c r="A189" s="123" t="s">
        <v>171</v>
      </c>
      <c r="B189" s="128" t="s">
        <v>57</v>
      </c>
      <c r="C189" s="94"/>
      <c r="D189" s="94"/>
      <c r="E189" s="88"/>
      <c r="F189" s="88"/>
      <c r="G189" s="163"/>
      <c r="H189" s="176"/>
      <c r="I189" s="199"/>
    </row>
    <row r="190" spans="1:9">
      <c r="A190" s="131" t="s">
        <v>328</v>
      </c>
      <c r="B190" s="56" t="s">
        <v>110</v>
      </c>
      <c r="C190" s="1" t="s">
        <v>21</v>
      </c>
      <c r="D190" s="8"/>
      <c r="E190" s="36">
        <v>1</v>
      </c>
      <c r="F190" s="44"/>
      <c r="G190" s="140"/>
      <c r="H190" s="175">
        <f t="shared" si="21"/>
        <v>0</v>
      </c>
      <c r="I190" s="199"/>
    </row>
    <row r="191" spans="1:9" ht="15" thickBot="1">
      <c r="A191" s="132" t="s">
        <v>329</v>
      </c>
      <c r="B191" s="103" t="s">
        <v>111</v>
      </c>
      <c r="C191" s="78" t="s">
        <v>21</v>
      </c>
      <c r="D191" s="133"/>
      <c r="E191" s="37">
        <v>1</v>
      </c>
      <c r="F191" s="46"/>
      <c r="G191" s="170"/>
      <c r="H191" s="161">
        <f t="shared" si="21"/>
        <v>0</v>
      </c>
      <c r="I191" s="200"/>
    </row>
    <row r="192" spans="1:9" ht="15" customHeight="1" thickBot="1">
      <c r="A192" s="182" t="s">
        <v>59</v>
      </c>
      <c r="B192" s="183"/>
      <c r="C192" s="183"/>
      <c r="D192" s="183"/>
      <c r="E192" s="183"/>
      <c r="F192" s="183"/>
      <c r="G192" s="183"/>
      <c r="H192" s="183"/>
      <c r="I192" s="181"/>
    </row>
    <row r="193" spans="1:9">
      <c r="A193" s="97" t="s">
        <v>172</v>
      </c>
      <c r="B193" s="130" t="s">
        <v>60</v>
      </c>
      <c r="C193" s="126"/>
      <c r="D193" s="126"/>
      <c r="E193" s="100"/>
      <c r="F193" s="100"/>
      <c r="G193" s="168"/>
      <c r="H193" s="174"/>
      <c r="I193" s="198">
        <f>SUM(H193:H225)</f>
        <v>0</v>
      </c>
    </row>
    <row r="194" spans="1:9">
      <c r="A194" s="131" t="s">
        <v>330</v>
      </c>
      <c r="B194" s="56" t="s">
        <v>110</v>
      </c>
      <c r="C194" s="1" t="s">
        <v>10</v>
      </c>
      <c r="D194" s="8"/>
      <c r="E194" s="36">
        <v>12</v>
      </c>
      <c r="F194" s="44"/>
      <c r="G194" s="140"/>
      <c r="H194" s="175">
        <f t="shared" ref="H194:H195" si="22">E194*G194</f>
        <v>0</v>
      </c>
      <c r="I194" s="199"/>
    </row>
    <row r="195" spans="1:9">
      <c r="A195" s="131" t="s">
        <v>331</v>
      </c>
      <c r="B195" s="56" t="s">
        <v>111</v>
      </c>
      <c r="C195" s="1" t="s">
        <v>10</v>
      </c>
      <c r="D195" s="8"/>
      <c r="E195" s="36">
        <v>23</v>
      </c>
      <c r="F195" s="44"/>
      <c r="G195" s="140"/>
      <c r="H195" s="175">
        <f t="shared" si="22"/>
        <v>0</v>
      </c>
      <c r="I195" s="199"/>
    </row>
    <row r="196" spans="1:9">
      <c r="A196" s="123" t="s">
        <v>173</v>
      </c>
      <c r="B196" s="128" t="s">
        <v>61</v>
      </c>
      <c r="C196" s="94"/>
      <c r="D196" s="94"/>
      <c r="E196" s="88"/>
      <c r="F196" s="88"/>
      <c r="G196" s="163"/>
      <c r="H196" s="176"/>
      <c r="I196" s="199"/>
    </row>
    <row r="197" spans="1:9">
      <c r="A197" s="131" t="s">
        <v>332</v>
      </c>
      <c r="B197" s="56" t="s">
        <v>110</v>
      </c>
      <c r="C197" s="1" t="s">
        <v>10</v>
      </c>
      <c r="D197" s="8"/>
      <c r="E197" s="36">
        <v>12</v>
      </c>
      <c r="F197" s="44"/>
      <c r="G197" s="140"/>
      <c r="H197" s="175">
        <f t="shared" ref="H197:H225" si="23">E197*G197</f>
        <v>0</v>
      </c>
      <c r="I197" s="199"/>
    </row>
    <row r="198" spans="1:9">
      <c r="A198" s="131" t="s">
        <v>333</v>
      </c>
      <c r="B198" s="56" t="s">
        <v>111</v>
      </c>
      <c r="C198" s="1" t="s">
        <v>10</v>
      </c>
      <c r="D198" s="8"/>
      <c r="E198" s="36">
        <v>23</v>
      </c>
      <c r="F198" s="44"/>
      <c r="G198" s="140"/>
      <c r="H198" s="175">
        <f t="shared" si="23"/>
        <v>0</v>
      </c>
      <c r="I198" s="199"/>
    </row>
    <row r="199" spans="1:9">
      <c r="A199" s="123" t="s">
        <v>174</v>
      </c>
      <c r="B199" s="128" t="s">
        <v>62</v>
      </c>
      <c r="C199" s="94"/>
      <c r="D199" s="94"/>
      <c r="E199" s="88"/>
      <c r="F199" s="88"/>
      <c r="G199" s="163"/>
      <c r="H199" s="176"/>
      <c r="I199" s="199"/>
    </row>
    <row r="200" spans="1:9">
      <c r="A200" s="131" t="s">
        <v>334</v>
      </c>
      <c r="B200" s="56" t="s">
        <v>110</v>
      </c>
      <c r="C200" s="1" t="s">
        <v>10</v>
      </c>
      <c r="D200" s="8"/>
      <c r="E200" s="36">
        <v>12</v>
      </c>
      <c r="F200" s="44"/>
      <c r="G200" s="140"/>
      <c r="H200" s="175">
        <f t="shared" si="23"/>
        <v>0</v>
      </c>
      <c r="I200" s="199"/>
    </row>
    <row r="201" spans="1:9">
      <c r="A201" s="131" t="s">
        <v>335</v>
      </c>
      <c r="B201" s="56" t="s">
        <v>111</v>
      </c>
      <c r="C201" s="1" t="s">
        <v>10</v>
      </c>
      <c r="D201" s="8"/>
      <c r="E201" s="36">
        <v>23</v>
      </c>
      <c r="F201" s="44"/>
      <c r="G201" s="140"/>
      <c r="H201" s="175">
        <f t="shared" si="23"/>
        <v>0</v>
      </c>
      <c r="I201" s="199"/>
    </row>
    <row r="202" spans="1:9">
      <c r="A202" s="123" t="s">
        <v>346</v>
      </c>
      <c r="B202" s="134" t="s">
        <v>63</v>
      </c>
      <c r="C202" s="94"/>
      <c r="D202" s="94"/>
      <c r="E202" s="88"/>
      <c r="F202" s="88"/>
      <c r="G202" s="163"/>
      <c r="H202" s="176"/>
      <c r="I202" s="199"/>
    </row>
    <row r="203" spans="1:9">
      <c r="A203" s="131" t="s">
        <v>347</v>
      </c>
      <c r="B203" s="56" t="s">
        <v>110</v>
      </c>
      <c r="C203" s="1" t="s">
        <v>32</v>
      </c>
      <c r="D203" s="8"/>
      <c r="E203" s="36">
        <v>1</v>
      </c>
      <c r="F203" s="44"/>
      <c r="G203" s="140"/>
      <c r="H203" s="175">
        <f t="shared" si="23"/>
        <v>0</v>
      </c>
      <c r="I203" s="199"/>
    </row>
    <row r="204" spans="1:9">
      <c r="A204" s="131" t="s">
        <v>348</v>
      </c>
      <c r="B204" s="56" t="s">
        <v>111</v>
      </c>
      <c r="C204" s="1" t="s">
        <v>32</v>
      </c>
      <c r="D204" s="8"/>
      <c r="E204" s="36">
        <v>1</v>
      </c>
      <c r="F204" s="44"/>
      <c r="G204" s="140"/>
      <c r="H204" s="175">
        <f t="shared" si="23"/>
        <v>0</v>
      </c>
      <c r="I204" s="199"/>
    </row>
    <row r="205" spans="1:9">
      <c r="A205" s="123" t="s">
        <v>349</v>
      </c>
      <c r="B205" s="134" t="s">
        <v>64</v>
      </c>
      <c r="C205" s="94"/>
      <c r="D205" s="94"/>
      <c r="E205" s="88"/>
      <c r="F205" s="88"/>
      <c r="G205" s="163"/>
      <c r="H205" s="176"/>
      <c r="I205" s="199"/>
    </row>
    <row r="206" spans="1:9">
      <c r="A206" s="131" t="s">
        <v>350</v>
      </c>
      <c r="B206" s="56" t="s">
        <v>110</v>
      </c>
      <c r="C206" s="1" t="s">
        <v>32</v>
      </c>
      <c r="D206" s="8"/>
      <c r="E206" s="36">
        <v>6</v>
      </c>
      <c r="F206" s="44"/>
      <c r="G206" s="140"/>
      <c r="H206" s="175">
        <f t="shared" si="23"/>
        <v>0</v>
      </c>
      <c r="I206" s="199"/>
    </row>
    <row r="207" spans="1:9">
      <c r="A207" s="131" t="s">
        <v>351</v>
      </c>
      <c r="B207" s="56" t="s">
        <v>111</v>
      </c>
      <c r="C207" s="1" t="s">
        <v>32</v>
      </c>
      <c r="D207" s="8"/>
      <c r="E207" s="36">
        <v>15</v>
      </c>
      <c r="F207" s="44"/>
      <c r="G207" s="140"/>
      <c r="H207" s="175">
        <f t="shared" si="23"/>
        <v>0</v>
      </c>
      <c r="I207" s="199"/>
    </row>
    <row r="208" spans="1:9">
      <c r="A208" s="123" t="s">
        <v>352</v>
      </c>
      <c r="B208" s="134" t="s">
        <v>65</v>
      </c>
      <c r="C208" s="94"/>
      <c r="D208" s="94"/>
      <c r="E208" s="88"/>
      <c r="F208" s="88"/>
      <c r="G208" s="163"/>
      <c r="H208" s="176"/>
      <c r="I208" s="199"/>
    </row>
    <row r="209" spans="1:9">
      <c r="A209" s="131" t="s">
        <v>353</v>
      </c>
      <c r="B209" s="56" t="s">
        <v>110</v>
      </c>
      <c r="C209" s="1" t="s">
        <v>32</v>
      </c>
      <c r="D209" s="8"/>
      <c r="E209" s="36">
        <v>6</v>
      </c>
      <c r="F209" s="44"/>
      <c r="G209" s="140"/>
      <c r="H209" s="175">
        <f t="shared" si="23"/>
        <v>0</v>
      </c>
      <c r="I209" s="199"/>
    </row>
    <row r="210" spans="1:9">
      <c r="A210" s="131" t="s">
        <v>354</v>
      </c>
      <c r="B210" s="56" t="s">
        <v>111</v>
      </c>
      <c r="C210" s="1" t="s">
        <v>32</v>
      </c>
      <c r="D210" s="8"/>
      <c r="E210" s="36">
        <v>3</v>
      </c>
      <c r="F210" s="44"/>
      <c r="G210" s="140"/>
      <c r="H210" s="175">
        <f t="shared" si="23"/>
        <v>0</v>
      </c>
      <c r="I210" s="199"/>
    </row>
    <row r="211" spans="1:9">
      <c r="A211" s="123" t="s">
        <v>355</v>
      </c>
      <c r="B211" s="134" t="s">
        <v>66</v>
      </c>
      <c r="C211" s="94"/>
      <c r="D211" s="94"/>
      <c r="E211" s="88"/>
      <c r="F211" s="88"/>
      <c r="G211" s="163"/>
      <c r="H211" s="176"/>
      <c r="I211" s="199"/>
    </row>
    <row r="212" spans="1:9">
      <c r="A212" s="131" t="s">
        <v>356</v>
      </c>
      <c r="B212" s="56" t="s">
        <v>110</v>
      </c>
      <c r="C212" s="1" t="s">
        <v>32</v>
      </c>
      <c r="D212" s="8"/>
      <c r="E212" s="36">
        <v>1</v>
      </c>
      <c r="F212" s="44"/>
      <c r="G212" s="140"/>
      <c r="H212" s="175">
        <f t="shared" si="23"/>
        <v>0</v>
      </c>
      <c r="I212" s="199"/>
    </row>
    <row r="213" spans="1:9">
      <c r="A213" s="131" t="s">
        <v>357</v>
      </c>
      <c r="B213" s="56" t="s">
        <v>111</v>
      </c>
      <c r="C213" s="1" t="s">
        <v>32</v>
      </c>
      <c r="D213" s="8"/>
      <c r="E213" s="36">
        <v>1</v>
      </c>
      <c r="F213" s="44"/>
      <c r="G213" s="140"/>
      <c r="H213" s="175">
        <f t="shared" si="23"/>
        <v>0</v>
      </c>
      <c r="I213" s="199"/>
    </row>
    <row r="214" spans="1:9">
      <c r="A214" s="123" t="s">
        <v>358</v>
      </c>
      <c r="B214" s="134" t="s">
        <v>68</v>
      </c>
      <c r="C214" s="94"/>
      <c r="D214" s="94"/>
      <c r="E214" s="88"/>
      <c r="F214" s="88"/>
      <c r="G214" s="163"/>
      <c r="H214" s="176"/>
      <c r="I214" s="199"/>
    </row>
    <row r="215" spans="1:9">
      <c r="A215" s="131" t="s">
        <v>359</v>
      </c>
      <c r="B215" s="56" t="s">
        <v>110</v>
      </c>
      <c r="C215" s="1" t="s">
        <v>32</v>
      </c>
      <c r="D215" s="8"/>
      <c r="E215" s="36">
        <v>4</v>
      </c>
      <c r="F215" s="44"/>
      <c r="G215" s="140"/>
      <c r="H215" s="175">
        <f t="shared" si="23"/>
        <v>0</v>
      </c>
      <c r="I215" s="199"/>
    </row>
    <row r="216" spans="1:9">
      <c r="A216" s="131" t="s">
        <v>360</v>
      </c>
      <c r="B216" s="56" t="s">
        <v>111</v>
      </c>
      <c r="C216" s="1" t="s">
        <v>32</v>
      </c>
      <c r="D216" s="8"/>
      <c r="E216" s="36">
        <v>4</v>
      </c>
      <c r="F216" s="44"/>
      <c r="G216" s="140"/>
      <c r="H216" s="175">
        <f t="shared" si="23"/>
        <v>0</v>
      </c>
      <c r="I216" s="199"/>
    </row>
    <row r="217" spans="1:9">
      <c r="A217" s="123" t="s">
        <v>361</v>
      </c>
      <c r="B217" s="135" t="s">
        <v>69</v>
      </c>
      <c r="C217" s="94"/>
      <c r="D217" s="94"/>
      <c r="E217" s="88"/>
      <c r="F217" s="88"/>
      <c r="G217" s="163"/>
      <c r="H217" s="176"/>
      <c r="I217" s="199"/>
    </row>
    <row r="218" spans="1:9">
      <c r="A218" s="131" t="s">
        <v>362</v>
      </c>
      <c r="B218" s="56" t="s">
        <v>110</v>
      </c>
      <c r="C218" s="1" t="s">
        <v>10</v>
      </c>
      <c r="D218" s="8"/>
      <c r="E218" s="36">
        <v>4</v>
      </c>
      <c r="F218" s="44"/>
      <c r="G218" s="140"/>
      <c r="H218" s="175">
        <f t="shared" si="23"/>
        <v>0</v>
      </c>
      <c r="I218" s="199"/>
    </row>
    <row r="219" spans="1:9">
      <c r="A219" s="131" t="s">
        <v>363</v>
      </c>
      <c r="B219" s="56" t="s">
        <v>111</v>
      </c>
      <c r="C219" s="1" t="s">
        <v>10</v>
      </c>
      <c r="D219" s="8"/>
      <c r="E219" s="36">
        <v>4</v>
      </c>
      <c r="F219" s="44"/>
      <c r="G219" s="140"/>
      <c r="H219" s="175">
        <f t="shared" si="23"/>
        <v>0</v>
      </c>
      <c r="I219" s="199"/>
    </row>
    <row r="220" spans="1:9">
      <c r="A220" s="123" t="s">
        <v>364</v>
      </c>
      <c r="B220" s="135" t="s">
        <v>70</v>
      </c>
      <c r="C220" s="94"/>
      <c r="D220" s="94"/>
      <c r="E220" s="88"/>
      <c r="F220" s="88"/>
      <c r="G220" s="163"/>
      <c r="H220" s="176"/>
      <c r="I220" s="199"/>
    </row>
    <row r="221" spans="1:9">
      <c r="A221" s="131" t="s">
        <v>365</v>
      </c>
      <c r="B221" s="56" t="s">
        <v>110</v>
      </c>
      <c r="C221" s="1" t="s">
        <v>10</v>
      </c>
      <c r="D221" s="8"/>
      <c r="E221" s="36">
        <v>4</v>
      </c>
      <c r="F221" s="44"/>
      <c r="G221" s="140"/>
      <c r="H221" s="175">
        <f t="shared" si="23"/>
        <v>0</v>
      </c>
      <c r="I221" s="199"/>
    </row>
    <row r="222" spans="1:9">
      <c r="A222" s="131" t="s">
        <v>366</v>
      </c>
      <c r="B222" s="56" t="s">
        <v>111</v>
      </c>
      <c r="C222" s="1" t="s">
        <v>10</v>
      </c>
      <c r="D222" s="8"/>
      <c r="E222" s="36">
        <v>4</v>
      </c>
      <c r="F222" s="44"/>
      <c r="G222" s="140"/>
      <c r="H222" s="175">
        <f t="shared" si="23"/>
        <v>0</v>
      </c>
      <c r="I222" s="199"/>
    </row>
    <row r="223" spans="1:9">
      <c r="A223" s="123" t="s">
        <v>367</v>
      </c>
      <c r="B223" s="135" t="s">
        <v>71</v>
      </c>
      <c r="C223" s="94"/>
      <c r="D223" s="94"/>
      <c r="E223" s="88"/>
      <c r="F223" s="88"/>
      <c r="G223" s="163"/>
      <c r="H223" s="176"/>
      <c r="I223" s="199"/>
    </row>
    <row r="224" spans="1:9">
      <c r="A224" s="131" t="s">
        <v>368</v>
      </c>
      <c r="B224" s="56" t="s">
        <v>110</v>
      </c>
      <c r="C224" s="1" t="s">
        <v>32</v>
      </c>
      <c r="D224" s="8"/>
      <c r="E224" s="36">
        <v>2</v>
      </c>
      <c r="F224" s="44"/>
      <c r="G224" s="140"/>
      <c r="H224" s="175">
        <f t="shared" si="23"/>
        <v>0</v>
      </c>
      <c r="I224" s="199"/>
    </row>
    <row r="225" spans="1:11" ht="15" thickBot="1">
      <c r="A225" s="132" t="s">
        <v>369</v>
      </c>
      <c r="B225" s="103" t="s">
        <v>111</v>
      </c>
      <c r="C225" s="78" t="s">
        <v>32</v>
      </c>
      <c r="D225" s="133"/>
      <c r="E225" s="37">
        <v>2</v>
      </c>
      <c r="F225" s="46"/>
      <c r="G225" s="170"/>
      <c r="H225" s="161">
        <f t="shared" si="23"/>
        <v>0</v>
      </c>
      <c r="I225" s="200"/>
    </row>
    <row r="226" spans="1:11">
      <c r="A226" s="185" t="s">
        <v>11</v>
      </c>
      <c r="B226" s="186"/>
      <c r="C226" s="186"/>
      <c r="D226" s="186"/>
      <c r="E226" s="186"/>
      <c r="F226" s="186"/>
      <c r="G226" s="186"/>
      <c r="H226" s="186"/>
      <c r="I226" s="150">
        <f>SUM(I7:I225)</f>
        <v>0</v>
      </c>
      <c r="K226" s="136"/>
    </row>
    <row r="227" spans="1:11">
      <c r="A227" s="187" t="s">
        <v>7</v>
      </c>
      <c r="B227" s="188"/>
      <c r="C227" s="188"/>
      <c r="D227" s="188"/>
      <c r="E227" s="10"/>
      <c r="F227" s="48"/>
      <c r="G227" s="10">
        <v>20</v>
      </c>
      <c r="H227" s="11" t="s">
        <v>5</v>
      </c>
      <c r="I227" s="151">
        <f>I226*G227%</f>
        <v>0</v>
      </c>
    </row>
    <row r="228" spans="1:11">
      <c r="A228" s="177" t="s">
        <v>8</v>
      </c>
      <c r="B228" s="178"/>
      <c r="C228" s="178"/>
      <c r="D228" s="178"/>
      <c r="E228" s="178"/>
      <c r="F228" s="178"/>
      <c r="G228" s="178"/>
      <c r="H228" s="178"/>
      <c r="I228" s="152">
        <f>SUM(I226:I227)</f>
        <v>0</v>
      </c>
    </row>
    <row r="229" spans="1:11">
      <c r="A229" s="6"/>
      <c r="B229" s="6"/>
      <c r="C229" s="6"/>
      <c r="D229" s="6"/>
      <c r="E229" s="6"/>
      <c r="F229" s="49"/>
      <c r="G229" s="6"/>
      <c r="H229" s="6"/>
      <c r="I229" s="7"/>
    </row>
  </sheetData>
  <sheetProtection password="E828" sheet="1" objects="1" scenarios="1" selectLockedCells="1"/>
  <mergeCells count="34">
    <mergeCell ref="A1:I1"/>
    <mergeCell ref="A2:I2"/>
    <mergeCell ref="A3:I3"/>
    <mergeCell ref="A89:I89"/>
    <mergeCell ref="I7:I31"/>
    <mergeCell ref="A4:I4"/>
    <mergeCell ref="I80:I88"/>
    <mergeCell ref="A6:I6"/>
    <mergeCell ref="A32:I32"/>
    <mergeCell ref="A33:I33"/>
    <mergeCell ref="A79:I79"/>
    <mergeCell ref="I34:I78"/>
    <mergeCell ref="A90:I90"/>
    <mergeCell ref="A155:I155"/>
    <mergeCell ref="I158:I169"/>
    <mergeCell ref="A170:I170"/>
    <mergeCell ref="I93:I113"/>
    <mergeCell ref="I115:I126"/>
    <mergeCell ref="I128:I136"/>
    <mergeCell ref="I138:I149"/>
    <mergeCell ref="A228:H228"/>
    <mergeCell ref="A92:I92"/>
    <mergeCell ref="A192:I192"/>
    <mergeCell ref="A114:I114"/>
    <mergeCell ref="A127:I127"/>
    <mergeCell ref="A226:H226"/>
    <mergeCell ref="A227:D227"/>
    <mergeCell ref="A137:I137"/>
    <mergeCell ref="A154:I154"/>
    <mergeCell ref="I151:I153"/>
    <mergeCell ref="I171:I191"/>
    <mergeCell ref="A157:I157"/>
    <mergeCell ref="A150:I150"/>
    <mergeCell ref="I193:I225"/>
  </mergeCells>
  <phoneticPr fontId="39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abSelected="1" zoomScale="85" zoomScaleNormal="85" workbookViewId="0">
      <selection activeCell="G15" sqref="G15"/>
    </sheetView>
  </sheetViews>
  <sheetFormatPr baseColWidth="10" defaultRowHeight="14.5"/>
  <cols>
    <col min="1" max="1" width="9.36328125" bestFit="1" customWidth="1"/>
    <col min="2" max="2" width="98.36328125" bestFit="1" customWidth="1"/>
    <col min="3" max="3" width="14.08984375" bestFit="1" customWidth="1"/>
    <col min="4" max="4" width="0" hidden="1" customWidth="1"/>
    <col min="6" max="6" width="0" style="50" hidden="1" customWidth="1"/>
    <col min="7" max="7" width="12.453125" bestFit="1" customWidth="1"/>
    <col min="8" max="8" width="14.6328125" bestFit="1" customWidth="1"/>
    <col min="9" max="9" width="14.08984375" bestFit="1" customWidth="1"/>
  </cols>
  <sheetData>
    <row r="1" spans="1:9" ht="18.5">
      <c r="A1" s="202" t="s">
        <v>383</v>
      </c>
      <c r="B1" s="203"/>
      <c r="C1" s="203"/>
      <c r="D1" s="203"/>
      <c r="E1" s="203"/>
      <c r="F1" s="203"/>
      <c r="G1" s="203"/>
      <c r="H1" s="203"/>
      <c r="I1" s="204"/>
    </row>
    <row r="2" spans="1:9" ht="18.5">
      <c r="A2" s="208" t="s">
        <v>177</v>
      </c>
      <c r="B2" s="209"/>
      <c r="C2" s="209"/>
      <c r="D2" s="209"/>
      <c r="E2" s="209"/>
      <c r="F2" s="209"/>
      <c r="G2" s="209"/>
      <c r="H2" s="209"/>
      <c r="I2" s="210"/>
    </row>
    <row r="3" spans="1:9" ht="19" thickBot="1">
      <c r="A3" s="213" t="s">
        <v>176</v>
      </c>
      <c r="B3" s="213"/>
      <c r="C3" s="213"/>
      <c r="D3" s="213"/>
      <c r="E3" s="213"/>
      <c r="F3" s="213"/>
      <c r="G3" s="213"/>
      <c r="H3" s="213"/>
      <c r="I3" s="214"/>
    </row>
    <row r="4" spans="1:9" ht="29.5" thickBot="1">
      <c r="A4" s="24" t="s">
        <v>6</v>
      </c>
      <c r="B4" s="4" t="s">
        <v>0</v>
      </c>
      <c r="C4" s="4" t="s">
        <v>1</v>
      </c>
      <c r="D4" s="4" t="s">
        <v>74</v>
      </c>
      <c r="E4" s="4" t="s">
        <v>76</v>
      </c>
      <c r="F4" s="40" t="s">
        <v>77</v>
      </c>
      <c r="G4" s="4" t="s">
        <v>2</v>
      </c>
      <c r="H4" s="4" t="s">
        <v>3</v>
      </c>
      <c r="I4" s="5" t="s">
        <v>4</v>
      </c>
    </row>
    <row r="5" spans="1:9" ht="15" customHeight="1" thickBot="1">
      <c r="A5" s="216" t="s">
        <v>12</v>
      </c>
      <c r="B5" s="217"/>
      <c r="C5" s="217"/>
      <c r="D5" s="217"/>
      <c r="E5" s="217"/>
      <c r="F5" s="217"/>
      <c r="G5" s="217"/>
      <c r="H5" s="217"/>
      <c r="I5" s="218"/>
    </row>
    <row r="6" spans="1:9" ht="14.4" customHeight="1">
      <c r="A6" s="67" t="s">
        <v>178</v>
      </c>
      <c r="B6" s="68" t="s">
        <v>13</v>
      </c>
      <c r="C6" s="69" t="s">
        <v>9</v>
      </c>
      <c r="D6" s="70">
        <v>1</v>
      </c>
      <c r="E6" s="70">
        <v>1</v>
      </c>
      <c r="F6" s="71">
        <v>1</v>
      </c>
      <c r="G6" s="138"/>
      <c r="H6" s="139">
        <f>E6*G6</f>
        <v>0</v>
      </c>
      <c r="I6" s="219">
        <f>SUM(H6:H16)</f>
        <v>0</v>
      </c>
    </row>
    <row r="7" spans="1:9">
      <c r="A7" s="75" t="s">
        <v>179</v>
      </c>
      <c r="B7" s="12" t="s">
        <v>94</v>
      </c>
      <c r="C7" s="1" t="s">
        <v>10</v>
      </c>
      <c r="D7" s="36">
        <v>6</v>
      </c>
      <c r="E7" s="36">
        <v>3</v>
      </c>
      <c r="F7" s="44">
        <v>10</v>
      </c>
      <c r="G7" s="140"/>
      <c r="H7" s="141">
        <f t="shared" ref="H7:H16" si="0">E7*G7</f>
        <v>0</v>
      </c>
      <c r="I7" s="220"/>
    </row>
    <row r="8" spans="1:9">
      <c r="A8" s="75" t="s">
        <v>180</v>
      </c>
      <c r="B8" s="12" t="s">
        <v>93</v>
      </c>
      <c r="C8" s="1" t="s">
        <v>10</v>
      </c>
      <c r="D8" s="36"/>
      <c r="E8" s="36">
        <v>3</v>
      </c>
      <c r="F8" s="44"/>
      <c r="G8" s="140"/>
      <c r="H8" s="141">
        <f t="shared" si="0"/>
        <v>0</v>
      </c>
      <c r="I8" s="220"/>
    </row>
    <row r="9" spans="1:9">
      <c r="A9" s="75" t="s">
        <v>181</v>
      </c>
      <c r="B9" s="12" t="s">
        <v>92</v>
      </c>
      <c r="C9" s="1" t="s">
        <v>10</v>
      </c>
      <c r="D9" s="36"/>
      <c r="E9" s="36">
        <v>3</v>
      </c>
      <c r="F9" s="44"/>
      <c r="G9" s="142"/>
      <c r="H9" s="141">
        <f t="shared" si="0"/>
        <v>0</v>
      </c>
      <c r="I9" s="220"/>
    </row>
    <row r="10" spans="1:9">
      <c r="A10" s="75" t="s">
        <v>182</v>
      </c>
      <c r="B10" s="12" t="s">
        <v>14</v>
      </c>
      <c r="C10" s="1" t="s">
        <v>10</v>
      </c>
      <c r="D10" s="36">
        <v>0</v>
      </c>
      <c r="E10" s="36">
        <v>10</v>
      </c>
      <c r="F10" s="44">
        <v>10</v>
      </c>
      <c r="G10" s="140"/>
      <c r="H10" s="141">
        <f t="shared" si="0"/>
        <v>0</v>
      </c>
      <c r="I10" s="220"/>
    </row>
    <row r="11" spans="1:9">
      <c r="A11" s="75" t="s">
        <v>183</v>
      </c>
      <c r="B11" s="34" t="s">
        <v>15</v>
      </c>
      <c r="C11" s="1" t="s">
        <v>10</v>
      </c>
      <c r="D11" s="36">
        <v>0</v>
      </c>
      <c r="E11" s="36">
        <v>30</v>
      </c>
      <c r="F11" s="44">
        <v>20</v>
      </c>
      <c r="G11" s="140"/>
      <c r="H11" s="141">
        <f t="shared" si="0"/>
        <v>0</v>
      </c>
      <c r="I11" s="220"/>
    </row>
    <row r="12" spans="1:9">
      <c r="A12" s="75" t="s">
        <v>184</v>
      </c>
      <c r="B12" s="34" t="s">
        <v>16</v>
      </c>
      <c r="C12" s="1" t="s">
        <v>9</v>
      </c>
      <c r="D12" s="36">
        <v>0</v>
      </c>
      <c r="E12" s="36">
        <v>1</v>
      </c>
      <c r="F12" s="44">
        <v>1</v>
      </c>
      <c r="G12" s="140"/>
      <c r="H12" s="141">
        <f t="shared" si="0"/>
        <v>0</v>
      </c>
      <c r="I12" s="220"/>
    </row>
    <row r="13" spans="1:9" s="16" customFormat="1" ht="14.4" customHeight="1">
      <c r="A13" s="75" t="s">
        <v>185</v>
      </c>
      <c r="B13" s="79" t="s">
        <v>79</v>
      </c>
      <c r="C13" s="80" t="s">
        <v>10</v>
      </c>
      <c r="D13" s="81"/>
      <c r="E13" s="81">
        <v>33</v>
      </c>
      <c r="F13" s="82">
        <v>10</v>
      </c>
      <c r="G13" s="140"/>
      <c r="H13" s="141">
        <f t="shared" si="0"/>
        <v>0</v>
      </c>
      <c r="I13" s="220"/>
    </row>
    <row r="14" spans="1:9" s="16" customFormat="1" ht="14.4" customHeight="1">
      <c r="A14" s="75" t="s">
        <v>186</v>
      </c>
      <c r="B14" s="79" t="s">
        <v>91</v>
      </c>
      <c r="C14" s="80" t="s">
        <v>95</v>
      </c>
      <c r="D14" s="81"/>
      <c r="E14" s="81">
        <v>2</v>
      </c>
      <c r="F14" s="82"/>
      <c r="G14" s="140"/>
      <c r="H14" s="141">
        <f t="shared" si="0"/>
        <v>0</v>
      </c>
      <c r="I14" s="220"/>
    </row>
    <row r="15" spans="1:9">
      <c r="A15" s="75" t="s">
        <v>187</v>
      </c>
      <c r="B15" s="66" t="s">
        <v>17</v>
      </c>
      <c r="C15" s="1" t="s">
        <v>9</v>
      </c>
      <c r="D15" s="36">
        <v>1</v>
      </c>
      <c r="E15" s="36">
        <v>1</v>
      </c>
      <c r="F15" s="44">
        <v>1</v>
      </c>
      <c r="G15" s="140"/>
      <c r="H15" s="141">
        <f t="shared" si="0"/>
        <v>0</v>
      </c>
      <c r="I15" s="220"/>
    </row>
    <row r="16" spans="1:9" ht="15" thickBot="1">
      <c r="A16" s="76" t="s">
        <v>240</v>
      </c>
      <c r="B16" s="77" t="s">
        <v>236</v>
      </c>
      <c r="C16" s="78" t="s">
        <v>9</v>
      </c>
      <c r="D16" s="37"/>
      <c r="E16" s="37">
        <v>1</v>
      </c>
      <c r="F16" s="46"/>
      <c r="G16" s="143"/>
      <c r="H16" s="144">
        <f t="shared" si="0"/>
        <v>0</v>
      </c>
      <c r="I16" s="221"/>
    </row>
    <row r="17" spans="1:9" ht="15" thickBot="1">
      <c r="A17" s="192" t="s">
        <v>18</v>
      </c>
      <c r="B17" s="193"/>
      <c r="C17" s="193"/>
      <c r="D17" s="193"/>
      <c r="E17" s="193"/>
      <c r="F17" s="193"/>
      <c r="G17" s="193"/>
      <c r="H17" s="193"/>
      <c r="I17" s="215"/>
    </row>
    <row r="18" spans="1:9" ht="15" thickBot="1">
      <c r="A18" s="179" t="s">
        <v>90</v>
      </c>
      <c r="B18" s="180"/>
      <c r="C18" s="180"/>
      <c r="D18" s="180"/>
      <c r="E18" s="180"/>
      <c r="F18" s="180"/>
      <c r="G18" s="180"/>
      <c r="H18" s="180"/>
      <c r="I18" s="181"/>
    </row>
    <row r="19" spans="1:9">
      <c r="A19" s="29" t="s">
        <v>188</v>
      </c>
      <c r="B19" s="13" t="s">
        <v>78</v>
      </c>
      <c r="C19" s="30" t="s">
        <v>10</v>
      </c>
      <c r="D19" s="36">
        <v>5</v>
      </c>
      <c r="E19" s="36">
        <v>5</v>
      </c>
      <c r="F19" s="43">
        <v>20</v>
      </c>
      <c r="G19" s="145"/>
      <c r="H19" s="146">
        <f t="shared" ref="H19:H37" si="1">E19*G19</f>
        <v>0</v>
      </c>
      <c r="I19" s="195">
        <f>SUM(H19:H33)</f>
        <v>0</v>
      </c>
    </row>
    <row r="20" spans="1:9">
      <c r="A20" s="29" t="s">
        <v>189</v>
      </c>
      <c r="B20" s="13" t="s">
        <v>19</v>
      </c>
      <c r="C20" s="30" t="s">
        <v>21</v>
      </c>
      <c r="D20" s="36"/>
      <c r="E20" s="36">
        <v>5</v>
      </c>
      <c r="F20" s="43">
        <v>2</v>
      </c>
      <c r="G20" s="145"/>
      <c r="H20" s="146">
        <f t="shared" si="1"/>
        <v>0</v>
      </c>
      <c r="I20" s="196"/>
    </row>
    <row r="21" spans="1:9">
      <c r="A21" s="29" t="s">
        <v>190</v>
      </c>
      <c r="B21" s="13" t="s">
        <v>20</v>
      </c>
      <c r="C21" s="23" t="s">
        <v>21</v>
      </c>
      <c r="D21" s="36">
        <v>5</v>
      </c>
      <c r="E21" s="36">
        <v>5</v>
      </c>
      <c r="F21" s="44">
        <v>2</v>
      </c>
      <c r="G21" s="140"/>
      <c r="H21" s="146">
        <f t="shared" si="1"/>
        <v>0</v>
      </c>
      <c r="I21" s="196"/>
    </row>
    <row r="22" spans="1:9">
      <c r="A22" s="29" t="s">
        <v>191</v>
      </c>
      <c r="B22" s="25" t="s">
        <v>75</v>
      </c>
      <c r="C22" s="23" t="s">
        <v>21</v>
      </c>
      <c r="D22" s="36">
        <v>5</v>
      </c>
      <c r="E22" s="36">
        <v>1</v>
      </c>
      <c r="F22" s="44">
        <v>2</v>
      </c>
      <c r="G22" s="140"/>
      <c r="H22" s="146">
        <f t="shared" si="1"/>
        <v>0</v>
      </c>
      <c r="I22" s="196"/>
    </row>
    <row r="23" spans="1:9">
      <c r="A23" s="29" t="s">
        <v>192</v>
      </c>
      <c r="B23" s="25" t="s">
        <v>22</v>
      </c>
      <c r="C23" s="23" t="s">
        <v>21</v>
      </c>
      <c r="D23" s="36">
        <v>5</v>
      </c>
      <c r="E23" s="36">
        <v>2</v>
      </c>
      <c r="F23" s="44">
        <v>2</v>
      </c>
      <c r="G23" s="140"/>
      <c r="H23" s="146">
        <f t="shared" si="1"/>
        <v>0</v>
      </c>
      <c r="I23" s="196"/>
    </row>
    <row r="24" spans="1:9">
      <c r="A24" s="29" t="s">
        <v>193</v>
      </c>
      <c r="B24" s="25" t="s">
        <v>23</v>
      </c>
      <c r="C24" s="23" t="s">
        <v>21</v>
      </c>
      <c r="D24" s="36">
        <v>5</v>
      </c>
      <c r="E24" s="36">
        <v>4</v>
      </c>
      <c r="F24" s="44">
        <v>4</v>
      </c>
      <c r="G24" s="140"/>
      <c r="H24" s="146">
        <f t="shared" si="1"/>
        <v>0</v>
      </c>
      <c r="I24" s="196"/>
    </row>
    <row r="25" spans="1:9">
      <c r="A25" s="29" t="s">
        <v>194</v>
      </c>
      <c r="B25" s="26" t="s">
        <v>24</v>
      </c>
      <c r="C25" s="23" t="s">
        <v>21</v>
      </c>
      <c r="D25" s="36">
        <v>5</v>
      </c>
      <c r="E25" s="36">
        <v>4</v>
      </c>
      <c r="F25" s="44">
        <v>4</v>
      </c>
      <c r="G25" s="140"/>
      <c r="H25" s="146">
        <f t="shared" si="1"/>
        <v>0</v>
      </c>
      <c r="I25" s="196"/>
    </row>
    <row r="26" spans="1:9">
      <c r="A26" s="29" t="s">
        <v>195</v>
      </c>
      <c r="B26" s="26" t="s">
        <v>72</v>
      </c>
      <c r="C26" s="23" t="s">
        <v>21</v>
      </c>
      <c r="D26" s="36">
        <v>5</v>
      </c>
      <c r="E26" s="36">
        <v>4</v>
      </c>
      <c r="F26" s="44">
        <v>4</v>
      </c>
      <c r="G26" s="140"/>
      <c r="H26" s="146">
        <f t="shared" si="1"/>
        <v>0</v>
      </c>
      <c r="I26" s="196"/>
    </row>
    <row r="27" spans="1:9">
      <c r="A27" s="29" t="s">
        <v>196</v>
      </c>
      <c r="B27" s="25" t="s">
        <v>25</v>
      </c>
      <c r="C27" s="23" t="s">
        <v>21</v>
      </c>
      <c r="D27" s="36">
        <v>5</v>
      </c>
      <c r="E27" s="36">
        <v>4</v>
      </c>
      <c r="F27" s="44">
        <v>1</v>
      </c>
      <c r="G27" s="140"/>
      <c r="H27" s="146">
        <f t="shared" si="1"/>
        <v>0</v>
      </c>
      <c r="I27" s="196"/>
    </row>
    <row r="28" spans="1:9">
      <c r="A28" s="29" t="s">
        <v>197</v>
      </c>
      <c r="B28" s="25" t="s">
        <v>26</v>
      </c>
      <c r="C28" s="23" t="s">
        <v>21</v>
      </c>
      <c r="D28" s="36">
        <v>5</v>
      </c>
      <c r="E28" s="36">
        <v>4</v>
      </c>
      <c r="F28" s="44">
        <v>1</v>
      </c>
      <c r="G28" s="140"/>
      <c r="H28" s="146">
        <f t="shared" si="1"/>
        <v>0</v>
      </c>
      <c r="I28" s="196"/>
    </row>
    <row r="29" spans="1:9">
      <c r="A29" s="29" t="s">
        <v>198</v>
      </c>
      <c r="B29" s="25" t="s">
        <v>27</v>
      </c>
      <c r="C29" s="23" t="s">
        <v>21</v>
      </c>
      <c r="D29" s="36">
        <v>5</v>
      </c>
      <c r="E29" s="36">
        <v>1</v>
      </c>
      <c r="F29" s="44">
        <v>1</v>
      </c>
      <c r="G29" s="140"/>
      <c r="H29" s="146">
        <f t="shared" si="1"/>
        <v>0</v>
      </c>
      <c r="I29" s="196"/>
    </row>
    <row r="30" spans="1:9">
      <c r="A30" s="29" t="s">
        <v>199</v>
      </c>
      <c r="B30" s="25" t="s">
        <v>28</v>
      </c>
      <c r="C30" s="23" t="s">
        <v>21</v>
      </c>
      <c r="D30" s="36">
        <v>0</v>
      </c>
      <c r="E30" s="36">
        <v>1</v>
      </c>
      <c r="F30" s="44">
        <v>1</v>
      </c>
      <c r="G30" s="140"/>
      <c r="H30" s="146">
        <f t="shared" si="1"/>
        <v>0</v>
      </c>
      <c r="I30" s="196"/>
    </row>
    <row r="31" spans="1:9">
      <c r="A31" s="29" t="s">
        <v>200</v>
      </c>
      <c r="B31" s="25" t="s">
        <v>29</v>
      </c>
      <c r="C31" s="23" t="s">
        <v>21</v>
      </c>
      <c r="D31" s="36">
        <v>5</v>
      </c>
      <c r="E31" s="36">
        <v>3</v>
      </c>
      <c r="F31" s="44">
        <v>2</v>
      </c>
      <c r="G31" s="142"/>
      <c r="H31" s="146">
        <f t="shared" si="1"/>
        <v>0</v>
      </c>
      <c r="I31" s="196"/>
    </row>
    <row r="32" spans="1:9">
      <c r="A32" s="29" t="s">
        <v>201</v>
      </c>
      <c r="B32" s="25" t="s">
        <v>96</v>
      </c>
      <c r="C32" s="23" t="s">
        <v>21</v>
      </c>
      <c r="D32" s="54"/>
      <c r="E32" s="36">
        <v>1</v>
      </c>
      <c r="F32" s="55"/>
      <c r="G32" s="142"/>
      <c r="H32" s="146">
        <f t="shared" si="1"/>
        <v>0</v>
      </c>
      <c r="I32" s="196"/>
    </row>
    <row r="33" spans="1:9" ht="15" thickBot="1">
      <c r="A33" s="29" t="s">
        <v>202</v>
      </c>
      <c r="B33" s="53" t="s">
        <v>97</v>
      </c>
      <c r="C33" s="23" t="s">
        <v>21</v>
      </c>
      <c r="D33" s="54"/>
      <c r="E33" s="36">
        <v>1</v>
      </c>
      <c r="F33" s="55"/>
      <c r="G33" s="142"/>
      <c r="H33" s="146">
        <f t="shared" si="1"/>
        <v>0</v>
      </c>
      <c r="I33" s="197"/>
    </row>
    <row r="34" spans="1:9" ht="15" thickBot="1">
      <c r="A34" s="179" t="s">
        <v>30</v>
      </c>
      <c r="B34" s="180"/>
      <c r="C34" s="180"/>
      <c r="D34" s="180"/>
      <c r="E34" s="180"/>
      <c r="F34" s="180"/>
      <c r="G34" s="180"/>
      <c r="H34" s="180"/>
      <c r="I34" s="181"/>
    </row>
    <row r="35" spans="1:9">
      <c r="A35" s="19" t="s">
        <v>370</v>
      </c>
      <c r="B35" s="31" t="s">
        <v>31</v>
      </c>
      <c r="C35" s="3" t="s">
        <v>32</v>
      </c>
      <c r="D35" s="36">
        <v>15</v>
      </c>
      <c r="E35" s="36">
        <v>2</v>
      </c>
      <c r="F35" s="43">
        <v>2</v>
      </c>
      <c r="G35" s="145"/>
      <c r="H35" s="146">
        <f t="shared" si="1"/>
        <v>0</v>
      </c>
      <c r="I35" s="195">
        <f>SUM(H35:H37)</f>
        <v>0</v>
      </c>
    </row>
    <row r="36" spans="1:9">
      <c r="A36" s="19" t="s">
        <v>371</v>
      </c>
      <c r="B36" s="25" t="s">
        <v>33</v>
      </c>
      <c r="C36" s="1" t="s">
        <v>21</v>
      </c>
      <c r="D36" s="36">
        <v>10</v>
      </c>
      <c r="E36" s="36">
        <v>2</v>
      </c>
      <c r="F36" s="43">
        <v>2</v>
      </c>
      <c r="G36" s="145"/>
      <c r="H36" s="146">
        <f t="shared" si="1"/>
        <v>0</v>
      </c>
      <c r="I36" s="196"/>
    </row>
    <row r="37" spans="1:9" ht="15" thickBot="1">
      <c r="A37" s="19" t="s">
        <v>372</v>
      </c>
      <c r="B37" s="26" t="s">
        <v>35</v>
      </c>
      <c r="C37" s="1" t="s">
        <v>32</v>
      </c>
      <c r="D37" s="36">
        <v>10</v>
      </c>
      <c r="E37" s="36">
        <v>2</v>
      </c>
      <c r="F37" s="43">
        <v>2</v>
      </c>
      <c r="G37" s="145"/>
      <c r="H37" s="146">
        <f t="shared" si="1"/>
        <v>0</v>
      </c>
      <c r="I37" s="197"/>
    </row>
    <row r="38" spans="1:9" ht="15" thickBot="1">
      <c r="A38" s="211" t="s">
        <v>36</v>
      </c>
      <c r="B38" s="212"/>
      <c r="C38" s="212"/>
      <c r="D38" s="212"/>
      <c r="E38" s="212"/>
      <c r="F38" s="212"/>
      <c r="G38" s="212"/>
      <c r="H38" s="212"/>
      <c r="I38" s="194"/>
    </row>
    <row r="39" spans="1:9" ht="15" thickBot="1">
      <c r="A39" s="20" t="s">
        <v>203</v>
      </c>
      <c r="B39" s="28" t="s">
        <v>73</v>
      </c>
      <c r="C39" s="3" t="s">
        <v>9</v>
      </c>
      <c r="D39" s="36">
        <v>1</v>
      </c>
      <c r="E39" s="36">
        <v>1</v>
      </c>
      <c r="F39" s="43">
        <v>1</v>
      </c>
      <c r="G39" s="145"/>
      <c r="H39" s="146">
        <f t="shared" ref="H39" si="2">E39*G39</f>
        <v>0</v>
      </c>
      <c r="I39" s="147">
        <f>H39</f>
        <v>0</v>
      </c>
    </row>
    <row r="40" spans="1:9" ht="15" thickBot="1">
      <c r="A40" s="179" t="s">
        <v>41</v>
      </c>
      <c r="B40" s="180"/>
      <c r="C40" s="180"/>
      <c r="D40" s="180"/>
      <c r="E40" s="180"/>
      <c r="F40" s="180"/>
      <c r="G40" s="180"/>
      <c r="H40" s="180"/>
      <c r="I40" s="181"/>
    </row>
    <row r="41" spans="1:9">
      <c r="A41" s="29" t="s">
        <v>204</v>
      </c>
      <c r="B41" s="14" t="s">
        <v>78</v>
      </c>
      <c r="C41" s="30" t="s">
        <v>95</v>
      </c>
      <c r="D41" s="36">
        <v>5</v>
      </c>
      <c r="E41" s="36">
        <v>1</v>
      </c>
      <c r="F41" s="43">
        <v>20</v>
      </c>
      <c r="G41" s="145"/>
      <c r="H41" s="146">
        <f t="shared" ref="H41" si="3">E41*G41</f>
        <v>0</v>
      </c>
      <c r="I41" s="195">
        <f>SUM(H41:H47)</f>
        <v>0</v>
      </c>
    </row>
    <row r="42" spans="1:9">
      <c r="A42" s="29" t="s">
        <v>205</v>
      </c>
      <c r="B42" s="14" t="s">
        <v>19</v>
      </c>
      <c r="C42" s="32" t="s">
        <v>21</v>
      </c>
      <c r="D42" s="36">
        <v>12</v>
      </c>
      <c r="E42" s="36">
        <v>1</v>
      </c>
      <c r="F42" s="43">
        <v>1</v>
      </c>
      <c r="G42" s="145"/>
      <c r="H42" s="146">
        <f>E42*G42</f>
        <v>0</v>
      </c>
      <c r="I42" s="196"/>
    </row>
    <row r="43" spans="1:9">
      <c r="A43" s="29" t="s">
        <v>206</v>
      </c>
      <c r="B43" s="14" t="s">
        <v>37</v>
      </c>
      <c r="C43" s="15" t="s">
        <v>21</v>
      </c>
      <c r="D43" s="36">
        <v>3</v>
      </c>
      <c r="E43" s="36">
        <v>1</v>
      </c>
      <c r="F43" s="43">
        <v>1</v>
      </c>
      <c r="G43" s="145"/>
      <c r="H43" s="146">
        <f t="shared" ref="H43:H47" si="4">E43*G43</f>
        <v>0</v>
      </c>
      <c r="I43" s="196"/>
    </row>
    <row r="44" spans="1:9">
      <c r="A44" s="29" t="s">
        <v>207</v>
      </c>
      <c r="B44" s="26" t="s">
        <v>38</v>
      </c>
      <c r="C44" s="27" t="s">
        <v>21</v>
      </c>
      <c r="D44" s="36">
        <v>3</v>
      </c>
      <c r="E44" s="36">
        <v>1</v>
      </c>
      <c r="F44" s="43">
        <v>1</v>
      </c>
      <c r="G44" s="145"/>
      <c r="H44" s="146">
        <f t="shared" si="4"/>
        <v>0</v>
      </c>
      <c r="I44" s="196"/>
    </row>
    <row r="45" spans="1:9">
      <c r="A45" s="29" t="s">
        <v>208</v>
      </c>
      <c r="B45" s="26" t="s">
        <v>25</v>
      </c>
      <c r="C45" s="27" t="s">
        <v>21</v>
      </c>
      <c r="D45" s="36">
        <v>3</v>
      </c>
      <c r="E45" s="36">
        <v>1</v>
      </c>
      <c r="F45" s="43">
        <v>1</v>
      </c>
      <c r="G45" s="145"/>
      <c r="H45" s="146">
        <f t="shared" si="4"/>
        <v>0</v>
      </c>
      <c r="I45" s="196"/>
    </row>
    <row r="46" spans="1:9">
      <c r="A46" s="29" t="s">
        <v>209</v>
      </c>
      <c r="B46" s="26" t="s">
        <v>39</v>
      </c>
      <c r="C46" s="27" t="s">
        <v>21</v>
      </c>
      <c r="D46" s="36">
        <v>3</v>
      </c>
      <c r="E46" s="36">
        <v>1</v>
      </c>
      <c r="F46" s="44">
        <v>1</v>
      </c>
      <c r="G46" s="140"/>
      <c r="H46" s="146">
        <f t="shared" si="4"/>
        <v>0</v>
      </c>
      <c r="I46" s="196"/>
    </row>
    <row r="47" spans="1:9" ht="15" thickBot="1">
      <c r="A47" s="29" t="s">
        <v>210</v>
      </c>
      <c r="B47" s="26" t="s">
        <v>40</v>
      </c>
      <c r="C47" s="27" t="s">
        <v>21</v>
      </c>
      <c r="D47" s="36"/>
      <c r="E47" s="36">
        <v>1</v>
      </c>
      <c r="F47" s="44">
        <v>1</v>
      </c>
      <c r="G47" s="140"/>
      <c r="H47" s="146">
        <f t="shared" si="4"/>
        <v>0</v>
      </c>
      <c r="I47" s="197"/>
    </row>
    <row r="48" spans="1:9">
      <c r="A48" s="222" t="s">
        <v>42</v>
      </c>
      <c r="B48" s="223"/>
      <c r="C48" s="223"/>
      <c r="D48" s="223"/>
      <c r="E48" s="223"/>
      <c r="F48" s="223"/>
      <c r="G48" s="223"/>
      <c r="H48" s="223"/>
      <c r="I48" s="224"/>
    </row>
    <row r="49" spans="1:9">
      <c r="A49" s="29" t="s">
        <v>211</v>
      </c>
      <c r="B49" s="83" t="s">
        <v>43</v>
      </c>
      <c r="C49" s="3" t="s">
        <v>21</v>
      </c>
      <c r="D49" s="9"/>
      <c r="E49" s="35">
        <v>1</v>
      </c>
      <c r="F49" s="43">
        <v>1</v>
      </c>
      <c r="G49" s="145"/>
      <c r="H49" s="146">
        <f>E49*G49</f>
        <v>0</v>
      </c>
      <c r="I49" s="196">
        <f>SUM(H49:H52)</f>
        <v>0</v>
      </c>
    </row>
    <row r="50" spans="1:9">
      <c r="A50" s="29" t="s">
        <v>212</v>
      </c>
      <c r="B50" s="26" t="s">
        <v>44</v>
      </c>
      <c r="C50" s="1" t="s">
        <v>21</v>
      </c>
      <c r="D50" s="8"/>
      <c r="E50" s="36">
        <v>1</v>
      </c>
      <c r="F50" s="44">
        <v>1</v>
      </c>
      <c r="G50" s="140"/>
      <c r="H50" s="141">
        <f t="shared" ref="H50:H52" si="5">E50*G50</f>
        <v>0</v>
      </c>
      <c r="I50" s="196"/>
    </row>
    <row r="51" spans="1:9">
      <c r="A51" s="29" t="s">
        <v>213</v>
      </c>
      <c r="B51" s="26" t="s">
        <v>45</v>
      </c>
      <c r="C51" s="1" t="s">
        <v>21</v>
      </c>
      <c r="D51" s="8"/>
      <c r="E51" s="36">
        <v>1</v>
      </c>
      <c r="F51" s="44">
        <v>1</v>
      </c>
      <c r="G51" s="140"/>
      <c r="H51" s="141">
        <f t="shared" si="5"/>
        <v>0</v>
      </c>
      <c r="I51" s="196"/>
    </row>
    <row r="52" spans="1:9" ht="15" thickBot="1">
      <c r="A52" s="29" t="s">
        <v>214</v>
      </c>
      <c r="B52" s="51" t="s">
        <v>52</v>
      </c>
      <c r="C52" s="1" t="s">
        <v>21</v>
      </c>
      <c r="D52" s="8"/>
      <c r="E52" s="36">
        <v>1</v>
      </c>
      <c r="F52" s="44">
        <v>1</v>
      </c>
      <c r="G52" s="140"/>
      <c r="H52" s="141">
        <f t="shared" si="5"/>
        <v>0</v>
      </c>
      <c r="I52" s="196"/>
    </row>
    <row r="53" spans="1:9" ht="15" thickBot="1">
      <c r="A53" s="179" t="s">
        <v>46</v>
      </c>
      <c r="B53" s="180"/>
      <c r="C53" s="180"/>
      <c r="D53" s="180"/>
      <c r="E53" s="180"/>
      <c r="F53" s="180"/>
      <c r="G53" s="180"/>
      <c r="H53" s="180"/>
      <c r="I53" s="181"/>
    </row>
    <row r="54" spans="1:9">
      <c r="A54" s="20" t="s">
        <v>215</v>
      </c>
      <c r="B54" s="18" t="s">
        <v>47</v>
      </c>
      <c r="C54" s="3" t="s">
        <v>32</v>
      </c>
      <c r="D54" s="9"/>
      <c r="E54" s="36">
        <v>8</v>
      </c>
      <c r="F54" s="43">
        <v>2</v>
      </c>
      <c r="G54" s="145"/>
      <c r="H54" s="146">
        <f>E54*G54</f>
        <v>0</v>
      </c>
      <c r="I54" s="196">
        <f>SUM(H54:H56)</f>
        <v>0</v>
      </c>
    </row>
    <row r="55" spans="1:9">
      <c r="A55" s="20" t="s">
        <v>216</v>
      </c>
      <c r="B55" s="18" t="s">
        <v>48</v>
      </c>
      <c r="C55" s="3" t="s">
        <v>10</v>
      </c>
      <c r="D55" s="9"/>
      <c r="E55" s="36">
        <v>3</v>
      </c>
      <c r="F55" s="43">
        <v>2</v>
      </c>
      <c r="G55" s="145"/>
      <c r="H55" s="146">
        <f t="shared" ref="H55:H56" si="6">E55*G55</f>
        <v>0</v>
      </c>
      <c r="I55" s="196"/>
    </row>
    <row r="56" spans="1:9" ht="15" thickBot="1">
      <c r="A56" s="20" t="s">
        <v>217</v>
      </c>
      <c r="B56" s="18" t="s">
        <v>49</v>
      </c>
      <c r="C56" s="3" t="s">
        <v>99</v>
      </c>
      <c r="D56" s="9"/>
      <c r="E56" s="36">
        <v>4</v>
      </c>
      <c r="F56" s="43">
        <v>2</v>
      </c>
      <c r="G56" s="145"/>
      <c r="H56" s="146">
        <f t="shared" si="6"/>
        <v>0</v>
      </c>
      <c r="I56" s="197"/>
    </row>
    <row r="57" spans="1:9" ht="15" thickBot="1">
      <c r="A57" s="179" t="s">
        <v>30</v>
      </c>
      <c r="B57" s="180"/>
      <c r="C57" s="180"/>
      <c r="D57" s="180"/>
      <c r="E57" s="180"/>
      <c r="F57" s="180"/>
      <c r="G57" s="180"/>
      <c r="H57" s="180"/>
      <c r="I57" s="181"/>
    </row>
    <row r="58" spans="1:9">
      <c r="A58" s="20" t="s">
        <v>218</v>
      </c>
      <c r="B58" s="28" t="s">
        <v>50</v>
      </c>
      <c r="C58" s="3" t="s">
        <v>32</v>
      </c>
      <c r="D58" s="9"/>
      <c r="E58" s="36">
        <v>5</v>
      </c>
      <c r="F58" s="43">
        <v>1</v>
      </c>
      <c r="G58" s="145"/>
      <c r="H58" s="146">
        <f t="shared" ref="H58:H63" si="7">E58*G58</f>
        <v>0</v>
      </c>
      <c r="I58" s="196">
        <f>SUM(H58:H61)</f>
        <v>0</v>
      </c>
    </row>
    <row r="59" spans="1:9">
      <c r="A59" s="20" t="s">
        <v>219</v>
      </c>
      <c r="B59" s="28" t="s">
        <v>51</v>
      </c>
      <c r="C59" s="3" t="s">
        <v>32</v>
      </c>
      <c r="D59" s="9"/>
      <c r="E59" s="36">
        <v>8</v>
      </c>
      <c r="F59" s="43">
        <v>1</v>
      </c>
      <c r="G59" s="145"/>
      <c r="H59" s="146">
        <f t="shared" si="7"/>
        <v>0</v>
      </c>
      <c r="I59" s="196"/>
    </row>
    <row r="60" spans="1:9">
      <c r="A60" s="20" t="s">
        <v>373</v>
      </c>
      <c r="B60" s="51" t="s">
        <v>87</v>
      </c>
      <c r="C60" s="3" t="s">
        <v>32</v>
      </c>
      <c r="D60" s="9"/>
      <c r="E60" s="36">
        <v>8</v>
      </c>
      <c r="F60" s="43">
        <v>0</v>
      </c>
      <c r="G60" s="145"/>
      <c r="H60" s="146">
        <f t="shared" si="7"/>
        <v>0</v>
      </c>
      <c r="I60" s="196"/>
    </row>
    <row r="61" spans="1:9" ht="15" thickBot="1">
      <c r="A61" s="20" t="s">
        <v>374</v>
      </c>
      <c r="B61" s="38" t="s">
        <v>53</v>
      </c>
      <c r="C61" s="3" t="s">
        <v>34</v>
      </c>
      <c r="D61" s="9"/>
      <c r="E61" s="36">
        <v>1</v>
      </c>
      <c r="F61" s="43">
        <v>1</v>
      </c>
      <c r="G61" s="145"/>
      <c r="H61" s="146">
        <f t="shared" si="7"/>
        <v>0</v>
      </c>
      <c r="I61" s="196"/>
    </row>
    <row r="62" spans="1:9" ht="15" thickBot="1">
      <c r="A62" s="179" t="s">
        <v>30</v>
      </c>
      <c r="B62" s="180"/>
      <c r="C62" s="180"/>
      <c r="D62" s="180"/>
      <c r="E62" s="180"/>
      <c r="F62" s="180"/>
      <c r="G62" s="180"/>
      <c r="H62" s="180"/>
      <c r="I62" s="181"/>
    </row>
    <row r="63" spans="1:9" ht="15" thickBot="1">
      <c r="A63" s="20" t="s">
        <v>375</v>
      </c>
      <c r="B63" s="28" t="s">
        <v>54</v>
      </c>
      <c r="C63" s="3" t="s">
        <v>32</v>
      </c>
      <c r="D63" s="9"/>
      <c r="E63" s="36">
        <v>2</v>
      </c>
      <c r="F63" s="43">
        <v>2</v>
      </c>
      <c r="G63" s="145"/>
      <c r="H63" s="146">
        <f t="shared" si="7"/>
        <v>0</v>
      </c>
      <c r="I63" s="148">
        <f>H63</f>
        <v>0</v>
      </c>
    </row>
    <row r="64" spans="1:9" ht="15" thickBot="1">
      <c r="A64" s="211" t="s">
        <v>55</v>
      </c>
      <c r="B64" s="212"/>
      <c r="C64" s="212"/>
      <c r="D64" s="212"/>
      <c r="E64" s="212"/>
      <c r="F64" s="212"/>
      <c r="G64" s="212"/>
      <c r="H64" s="212"/>
      <c r="I64" s="194"/>
    </row>
    <row r="65" spans="1:9" ht="15" thickBot="1">
      <c r="A65" s="20" t="s">
        <v>220</v>
      </c>
      <c r="B65" s="28" t="s">
        <v>67</v>
      </c>
      <c r="C65" s="1" t="s">
        <v>9</v>
      </c>
      <c r="D65" s="9"/>
      <c r="E65" s="36">
        <v>1</v>
      </c>
      <c r="F65" s="43">
        <v>1</v>
      </c>
      <c r="G65" s="145"/>
      <c r="H65" s="146">
        <f t="shared" ref="H65" si="8">E65*G65</f>
        <v>0</v>
      </c>
      <c r="I65" s="148">
        <f>H65</f>
        <v>0</v>
      </c>
    </row>
    <row r="66" spans="1:9" ht="15" thickBot="1">
      <c r="A66" s="179" t="s">
        <v>84</v>
      </c>
      <c r="B66" s="180"/>
      <c r="C66" s="180"/>
      <c r="D66" s="180"/>
      <c r="E66" s="180"/>
      <c r="F66" s="180"/>
      <c r="G66" s="180"/>
      <c r="H66" s="180"/>
      <c r="I66" s="181"/>
    </row>
    <row r="67" spans="1:9">
      <c r="A67" s="19" t="s">
        <v>221</v>
      </c>
      <c r="B67" s="31" t="s">
        <v>80</v>
      </c>
      <c r="C67" s="3" t="s">
        <v>95</v>
      </c>
      <c r="D67" s="31"/>
      <c r="E67" s="36">
        <v>4</v>
      </c>
      <c r="F67" s="31"/>
      <c r="G67" s="145"/>
      <c r="H67" s="146">
        <f>E67*G67</f>
        <v>0</v>
      </c>
      <c r="I67" s="195">
        <f>SUM(H67:H70)</f>
        <v>0</v>
      </c>
    </row>
    <row r="68" spans="1:9">
      <c r="A68" s="19" t="s">
        <v>222</v>
      </c>
      <c r="B68" s="31" t="s">
        <v>19</v>
      </c>
      <c r="C68" s="3" t="s">
        <v>21</v>
      </c>
      <c r="D68" s="9"/>
      <c r="E68" s="36">
        <v>1</v>
      </c>
      <c r="F68" s="43">
        <v>15</v>
      </c>
      <c r="G68" s="145"/>
      <c r="H68" s="146">
        <f>E68*G68</f>
        <v>0</v>
      </c>
      <c r="I68" s="196"/>
    </row>
    <row r="69" spans="1:9">
      <c r="A69" s="19" t="s">
        <v>223</v>
      </c>
      <c r="B69" s="26" t="s">
        <v>81</v>
      </c>
      <c r="C69" s="3" t="s">
        <v>9</v>
      </c>
      <c r="D69" s="9"/>
      <c r="E69" s="36">
        <v>2</v>
      </c>
      <c r="F69" s="43">
        <v>1</v>
      </c>
      <c r="G69" s="145"/>
      <c r="H69" s="146">
        <f t="shared" ref="H69:H78" si="9">E69*G69</f>
        <v>0</v>
      </c>
      <c r="I69" s="196"/>
    </row>
    <row r="70" spans="1:9" ht="15" thickBot="1">
      <c r="A70" s="19" t="s">
        <v>224</v>
      </c>
      <c r="B70" s="26" t="s">
        <v>82</v>
      </c>
      <c r="C70" s="3" t="s">
        <v>9</v>
      </c>
      <c r="D70" s="9"/>
      <c r="E70" s="36">
        <v>2</v>
      </c>
      <c r="F70" s="43">
        <v>1</v>
      </c>
      <c r="G70" s="145"/>
      <c r="H70" s="146">
        <f t="shared" si="9"/>
        <v>0</v>
      </c>
      <c r="I70" s="197"/>
    </row>
    <row r="71" spans="1:9" ht="15" customHeight="1" thickBot="1">
      <c r="A71" s="179" t="s">
        <v>83</v>
      </c>
      <c r="B71" s="180"/>
      <c r="C71" s="180"/>
      <c r="D71" s="180"/>
      <c r="E71" s="180"/>
      <c r="F71" s="180"/>
      <c r="G71" s="180"/>
      <c r="H71" s="180"/>
      <c r="I71" s="181"/>
    </row>
    <row r="72" spans="1:9">
      <c r="A72" s="20" t="s">
        <v>225</v>
      </c>
      <c r="B72" s="26" t="s">
        <v>88</v>
      </c>
      <c r="C72" s="3" t="s">
        <v>21</v>
      </c>
      <c r="D72" s="9"/>
      <c r="E72" s="36">
        <v>1</v>
      </c>
      <c r="F72" s="43"/>
      <c r="G72" s="145"/>
      <c r="H72" s="146">
        <f t="shared" si="9"/>
        <v>0</v>
      </c>
      <c r="I72" s="195">
        <f>SUM(H72:H78)</f>
        <v>0</v>
      </c>
    </row>
    <row r="73" spans="1:9">
      <c r="A73" s="20" t="s">
        <v>226</v>
      </c>
      <c r="B73" s="26" t="s">
        <v>89</v>
      </c>
      <c r="C73" s="3" t="s">
        <v>21</v>
      </c>
      <c r="D73" s="9"/>
      <c r="E73" s="36">
        <v>1</v>
      </c>
      <c r="F73" s="43"/>
      <c r="G73" s="145"/>
      <c r="H73" s="146">
        <f t="shared" si="9"/>
        <v>0</v>
      </c>
      <c r="I73" s="196"/>
    </row>
    <row r="74" spans="1:9">
      <c r="A74" s="20" t="s">
        <v>227</v>
      </c>
      <c r="B74" s="26" t="s">
        <v>58</v>
      </c>
      <c r="C74" s="3" t="s">
        <v>21</v>
      </c>
      <c r="D74" s="9"/>
      <c r="E74" s="36">
        <v>1</v>
      </c>
      <c r="F74" s="43"/>
      <c r="G74" s="145"/>
      <c r="H74" s="146">
        <f t="shared" si="9"/>
        <v>0</v>
      </c>
      <c r="I74" s="196"/>
    </row>
    <row r="75" spans="1:9">
      <c r="A75" s="20" t="s">
        <v>228</v>
      </c>
      <c r="B75" s="26" t="s">
        <v>85</v>
      </c>
      <c r="C75" s="3" t="s">
        <v>21</v>
      </c>
      <c r="D75" s="9"/>
      <c r="E75" s="36">
        <v>1</v>
      </c>
      <c r="F75" s="43"/>
      <c r="G75" s="145"/>
      <c r="H75" s="146">
        <f t="shared" si="9"/>
        <v>0</v>
      </c>
      <c r="I75" s="196"/>
    </row>
    <row r="76" spans="1:9">
      <c r="A76" s="20" t="s">
        <v>229</v>
      </c>
      <c r="B76" s="26" t="s">
        <v>56</v>
      </c>
      <c r="C76" s="3" t="s">
        <v>21</v>
      </c>
      <c r="D76" s="9"/>
      <c r="E76" s="36">
        <v>1</v>
      </c>
      <c r="F76" s="43"/>
      <c r="G76" s="145"/>
      <c r="H76" s="146">
        <f t="shared" si="9"/>
        <v>0</v>
      </c>
      <c r="I76" s="196"/>
    </row>
    <row r="77" spans="1:9">
      <c r="A77" s="20" t="s">
        <v>230</v>
      </c>
      <c r="B77" s="26" t="s">
        <v>86</v>
      </c>
      <c r="C77" s="1" t="s">
        <v>21</v>
      </c>
      <c r="D77" s="9"/>
      <c r="E77" s="36">
        <v>1</v>
      </c>
      <c r="F77" s="43"/>
      <c r="G77" s="145"/>
      <c r="H77" s="146">
        <f t="shared" si="9"/>
        <v>0</v>
      </c>
      <c r="I77" s="196"/>
    </row>
    <row r="78" spans="1:9" ht="15" thickBot="1">
      <c r="A78" s="20" t="s">
        <v>231</v>
      </c>
      <c r="B78" s="26" t="s">
        <v>57</v>
      </c>
      <c r="C78" s="1" t="s">
        <v>21</v>
      </c>
      <c r="D78" s="9"/>
      <c r="E78" s="36">
        <v>1</v>
      </c>
      <c r="F78" s="43"/>
      <c r="G78" s="145"/>
      <c r="H78" s="146">
        <f t="shared" si="9"/>
        <v>0</v>
      </c>
      <c r="I78" s="197"/>
    </row>
    <row r="79" spans="1:9" ht="15" customHeight="1" thickBot="1">
      <c r="A79" s="179" t="s">
        <v>59</v>
      </c>
      <c r="B79" s="180"/>
      <c r="C79" s="180"/>
      <c r="D79" s="180"/>
      <c r="E79" s="180"/>
      <c r="F79" s="180"/>
      <c r="G79" s="180"/>
      <c r="H79" s="180"/>
      <c r="I79" s="181"/>
    </row>
    <row r="80" spans="1:9">
      <c r="A80" s="20" t="s">
        <v>232</v>
      </c>
      <c r="B80" s="33" t="s">
        <v>60</v>
      </c>
      <c r="C80" s="1" t="s">
        <v>10</v>
      </c>
      <c r="D80" s="9"/>
      <c r="E80" s="36">
        <v>20</v>
      </c>
      <c r="F80" s="43"/>
      <c r="G80" s="145"/>
      <c r="H80" s="146">
        <f>E80*G80</f>
        <v>0</v>
      </c>
      <c r="I80" s="196">
        <f>SUM(H80:H90)</f>
        <v>0</v>
      </c>
    </row>
    <row r="81" spans="1:9">
      <c r="A81" s="20" t="s">
        <v>233</v>
      </c>
      <c r="B81" s="26" t="s">
        <v>61</v>
      </c>
      <c r="C81" s="1" t="s">
        <v>10</v>
      </c>
      <c r="D81" s="9"/>
      <c r="E81" s="36">
        <v>20</v>
      </c>
      <c r="F81" s="43"/>
      <c r="G81" s="145"/>
      <c r="H81" s="146">
        <f t="shared" ref="H81:H90" si="10">E81*G81</f>
        <v>0</v>
      </c>
      <c r="I81" s="196"/>
    </row>
    <row r="82" spans="1:9">
      <c r="A82" s="20" t="s">
        <v>234</v>
      </c>
      <c r="B82" s="26" t="s">
        <v>62</v>
      </c>
      <c r="C82" s="1" t="s">
        <v>10</v>
      </c>
      <c r="D82" s="9"/>
      <c r="E82" s="36">
        <v>20</v>
      </c>
      <c r="F82" s="43"/>
      <c r="G82" s="145"/>
      <c r="H82" s="146">
        <f t="shared" si="10"/>
        <v>0</v>
      </c>
      <c r="I82" s="196"/>
    </row>
    <row r="83" spans="1:9">
      <c r="A83" s="20" t="s">
        <v>235</v>
      </c>
      <c r="B83" s="28" t="s">
        <v>63</v>
      </c>
      <c r="C83" s="1" t="s">
        <v>32</v>
      </c>
      <c r="D83" s="9"/>
      <c r="E83" s="36">
        <v>1</v>
      </c>
      <c r="F83" s="43"/>
      <c r="G83" s="145"/>
      <c r="H83" s="146">
        <f t="shared" si="10"/>
        <v>0</v>
      </c>
      <c r="I83" s="196"/>
    </row>
    <row r="84" spans="1:9">
      <c r="A84" s="20" t="s">
        <v>376</v>
      </c>
      <c r="B84" s="28" t="s">
        <v>64</v>
      </c>
      <c r="C84" s="1" t="s">
        <v>32</v>
      </c>
      <c r="D84" s="9"/>
      <c r="E84" s="36">
        <v>12</v>
      </c>
      <c r="F84" s="43"/>
      <c r="G84" s="145"/>
      <c r="H84" s="146">
        <f t="shared" si="10"/>
        <v>0</v>
      </c>
      <c r="I84" s="196"/>
    </row>
    <row r="85" spans="1:9">
      <c r="A85" s="20" t="s">
        <v>377</v>
      </c>
      <c r="B85" s="28" t="s">
        <v>65</v>
      </c>
      <c r="C85" s="1" t="s">
        <v>32</v>
      </c>
      <c r="D85" s="9"/>
      <c r="E85" s="36">
        <v>10</v>
      </c>
      <c r="F85" s="43"/>
      <c r="G85" s="145"/>
      <c r="H85" s="146">
        <f t="shared" si="10"/>
        <v>0</v>
      </c>
      <c r="I85" s="196"/>
    </row>
    <row r="86" spans="1:9">
      <c r="A86" s="20" t="s">
        <v>378</v>
      </c>
      <c r="B86" s="28" t="s">
        <v>66</v>
      </c>
      <c r="C86" s="1" t="s">
        <v>32</v>
      </c>
      <c r="D86" s="9"/>
      <c r="E86" s="36">
        <v>1</v>
      </c>
      <c r="F86" s="43"/>
      <c r="G86" s="145"/>
      <c r="H86" s="146">
        <f t="shared" si="10"/>
        <v>0</v>
      </c>
      <c r="I86" s="196"/>
    </row>
    <row r="87" spans="1:9">
      <c r="A87" s="20" t="s">
        <v>379</v>
      </c>
      <c r="B87" s="28" t="s">
        <v>68</v>
      </c>
      <c r="C87" s="1" t="s">
        <v>32</v>
      </c>
      <c r="D87" s="9"/>
      <c r="E87" s="36">
        <v>2</v>
      </c>
      <c r="F87" s="43"/>
      <c r="G87" s="145"/>
      <c r="H87" s="146">
        <f t="shared" si="10"/>
        <v>0</v>
      </c>
      <c r="I87" s="196"/>
    </row>
    <row r="88" spans="1:9">
      <c r="A88" s="20" t="s">
        <v>380</v>
      </c>
      <c r="B88" s="38" t="s">
        <v>69</v>
      </c>
      <c r="C88" s="1" t="s">
        <v>10</v>
      </c>
      <c r="D88" s="9"/>
      <c r="E88" s="36">
        <v>2</v>
      </c>
      <c r="F88" s="43"/>
      <c r="G88" s="145"/>
      <c r="H88" s="146">
        <f t="shared" si="10"/>
        <v>0</v>
      </c>
      <c r="I88" s="196"/>
    </row>
    <row r="89" spans="1:9">
      <c r="A89" s="20" t="s">
        <v>381</v>
      </c>
      <c r="B89" s="38" t="s">
        <v>70</v>
      </c>
      <c r="C89" s="1" t="s">
        <v>10</v>
      </c>
      <c r="D89" s="9"/>
      <c r="E89" s="36">
        <v>2</v>
      </c>
      <c r="F89" s="43"/>
      <c r="G89" s="145"/>
      <c r="H89" s="146">
        <f t="shared" si="10"/>
        <v>0</v>
      </c>
      <c r="I89" s="196"/>
    </row>
    <row r="90" spans="1:9" ht="15" thickBot="1">
      <c r="A90" s="20" t="s">
        <v>382</v>
      </c>
      <c r="B90" s="39" t="s">
        <v>71</v>
      </c>
      <c r="C90" s="2" t="s">
        <v>32</v>
      </c>
      <c r="D90" s="17"/>
      <c r="E90" s="36">
        <v>1</v>
      </c>
      <c r="F90" s="47"/>
      <c r="G90" s="149"/>
      <c r="H90" s="146">
        <f t="shared" si="10"/>
        <v>0</v>
      </c>
      <c r="I90" s="197"/>
    </row>
    <row r="91" spans="1:9">
      <c r="A91" s="225" t="s">
        <v>11</v>
      </c>
      <c r="B91" s="226"/>
      <c r="C91" s="226"/>
      <c r="D91" s="226"/>
      <c r="E91" s="226"/>
      <c r="F91" s="226"/>
      <c r="G91" s="226"/>
      <c r="H91" s="226"/>
      <c r="I91" s="150">
        <f>SUM(I6:I90)</f>
        <v>0</v>
      </c>
    </row>
    <row r="92" spans="1:9">
      <c r="A92" s="187" t="s">
        <v>7</v>
      </c>
      <c r="B92" s="188"/>
      <c r="C92" s="188"/>
      <c r="D92" s="188"/>
      <c r="E92" s="52"/>
      <c r="F92" s="48"/>
      <c r="G92" s="52">
        <v>20</v>
      </c>
      <c r="H92" s="11" t="s">
        <v>5</v>
      </c>
      <c r="I92" s="151">
        <f>I91*G92%</f>
        <v>0</v>
      </c>
    </row>
    <row r="93" spans="1:9" ht="15" thickBot="1">
      <c r="A93" s="177" t="s">
        <v>8</v>
      </c>
      <c r="B93" s="178"/>
      <c r="C93" s="178"/>
      <c r="D93" s="178"/>
      <c r="E93" s="178"/>
      <c r="F93" s="178"/>
      <c r="G93" s="178"/>
      <c r="H93" s="178"/>
      <c r="I93" s="152">
        <f>SUM(I91:I92)</f>
        <v>0</v>
      </c>
    </row>
    <row r="94" spans="1:9">
      <c r="A94" s="6"/>
      <c r="B94" s="6"/>
      <c r="C94" s="6"/>
      <c r="D94" s="6"/>
      <c r="E94" s="6"/>
      <c r="F94" s="49"/>
      <c r="G94" s="6"/>
      <c r="H94" s="6"/>
      <c r="I94" s="7"/>
    </row>
  </sheetData>
  <sheetProtection password="E828" sheet="1" objects="1" scenarios="1" selectLockedCells="1"/>
  <mergeCells count="30">
    <mergeCell ref="A93:H93"/>
    <mergeCell ref="I58:I61"/>
    <mergeCell ref="A62:I62"/>
    <mergeCell ref="A64:I64"/>
    <mergeCell ref="A66:I66"/>
    <mergeCell ref="I67:I70"/>
    <mergeCell ref="A71:I71"/>
    <mergeCell ref="I72:I78"/>
    <mergeCell ref="A79:I79"/>
    <mergeCell ref="I80:I90"/>
    <mergeCell ref="A91:H91"/>
    <mergeCell ref="A92:D92"/>
    <mergeCell ref="A57:I57"/>
    <mergeCell ref="A18:I18"/>
    <mergeCell ref="I19:I33"/>
    <mergeCell ref="A34:I34"/>
    <mergeCell ref="I35:I37"/>
    <mergeCell ref="A38:I38"/>
    <mergeCell ref="A40:I40"/>
    <mergeCell ref="I41:I47"/>
    <mergeCell ref="A48:I48"/>
    <mergeCell ref="I49:I52"/>
    <mergeCell ref="A53:I53"/>
    <mergeCell ref="I54:I56"/>
    <mergeCell ref="A17:I17"/>
    <mergeCell ref="A1:I1"/>
    <mergeCell ref="A2:I2"/>
    <mergeCell ref="A5:I5"/>
    <mergeCell ref="A3:I3"/>
    <mergeCell ref="I6:I16"/>
  </mergeCells>
  <phoneticPr fontId="3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 TF</vt:lpstr>
      <vt:lpstr>DQE TO1</vt:lpstr>
    </vt:vector>
  </TitlesOfParts>
  <Company>DGAC / SNIA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BAT/BAT-PAR DAGUET Gabriel</dc:creator>
  <cp:lastModifiedBy>JAMES MACADRE Mailys ASC NIV 1 OT</cp:lastModifiedBy>
  <cp:lastPrinted>2022-10-14T10:33:56Z</cp:lastPrinted>
  <dcterms:created xsi:type="dcterms:W3CDTF">2021-03-30T09:10:55Z</dcterms:created>
  <dcterms:modified xsi:type="dcterms:W3CDTF">2025-10-22T10:13:08Z</dcterms:modified>
</cp:coreProperties>
</file>